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ЭтаКнига"/>
  <mc:AlternateContent xmlns:mc="http://schemas.openxmlformats.org/markup-compatibility/2006">
    <mc:Choice Requires="x15">
      <x15ac:absPath xmlns:x15ac="http://schemas.microsoft.com/office/spreadsheetml/2010/11/ac" url="D:\OFFICE DOCUMENTS\DESKTOP\ADJUSTED FOR PRINT\"/>
    </mc:Choice>
  </mc:AlternateContent>
  <xr:revisionPtr revIDLastSave="0" documentId="8_{D3E62A7F-9889-497D-B60A-5223E924BB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" sheetId="11" r:id="rId1"/>
    <sheet name="A" sheetId="34" r:id="rId2"/>
    <sheet name="B" sheetId="30" r:id="rId3"/>
  </sheets>
  <definedNames>
    <definedName name="_xlnm.Print_Area" localSheetId="1">A!$A$1:$F$92</definedName>
    <definedName name="_xlnm.Print_Area" localSheetId="0">SUM!$A$1:$E$17</definedName>
    <definedName name="Благоустройство" localSheetId="1">#REF!</definedName>
    <definedName name="Благоустройство" localSheetId="2">#REF!</definedName>
    <definedName name="Благоустройство">#REF!</definedName>
    <definedName name="Итого" localSheetId="2">#REF!</definedName>
    <definedName name="Итого">#REF!</definedName>
    <definedName name="ТЗМ" localSheetId="1">#REF!</definedName>
    <definedName name="ТЗМ" localSheetId="2">#REF!</definedName>
    <definedName name="ТЗМ">#REF!</definedName>
    <definedName name="ТЗС" localSheetId="2">#REF!</definedName>
    <definedName name="ТЗ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1" l="1"/>
  <c r="A6" i="34"/>
  <c r="F41" i="34" l="1"/>
  <c r="A7" i="30" l="1"/>
  <c r="A8" i="11"/>
  <c r="B86" i="34" l="1"/>
  <c r="B85" i="34"/>
  <c r="F82" i="34"/>
  <c r="F81" i="34"/>
  <c r="F80" i="34"/>
  <c r="F79" i="34"/>
  <c r="F78" i="34"/>
  <c r="F77" i="34"/>
  <c r="F76" i="34"/>
  <c r="F75" i="34"/>
  <c r="F74" i="34"/>
  <c r="F73" i="34"/>
  <c r="F72" i="34"/>
  <c r="F71" i="34"/>
  <c r="F70" i="34"/>
  <c r="F69" i="34"/>
  <c r="F68" i="34"/>
  <c r="F67" i="34"/>
  <c r="F66" i="34"/>
  <c r="F65" i="34"/>
  <c r="F64" i="34"/>
  <c r="F63" i="34"/>
  <c r="F62" i="34"/>
  <c r="D61" i="34"/>
  <c r="F60" i="34"/>
  <c r="F59" i="34"/>
  <c r="F58" i="34"/>
  <c r="F57" i="34"/>
  <c r="F56" i="34"/>
  <c r="F55" i="34"/>
  <c r="D54" i="34"/>
  <c r="F53" i="34"/>
  <c r="F52" i="34"/>
  <c r="F51" i="34"/>
  <c r="F50" i="34"/>
  <c r="F49" i="34"/>
  <c r="F48" i="34"/>
  <c r="F47" i="34"/>
  <c r="D46" i="34"/>
  <c r="F46" i="34" s="1"/>
  <c r="D45" i="34"/>
  <c r="F45" i="34" s="1"/>
  <c r="D44" i="34"/>
  <c r="D43" i="34"/>
  <c r="F43" i="34" s="1"/>
  <c r="D42" i="34"/>
  <c r="F42" i="34" s="1"/>
  <c r="D39" i="34"/>
  <c r="D40" i="34" s="1"/>
  <c r="F40" i="34" s="1"/>
  <c r="D38" i="34"/>
  <c r="D37" i="34"/>
  <c r="D36" i="34"/>
  <c r="F35" i="34"/>
  <c r="D34" i="34"/>
  <c r="D33" i="34"/>
  <c r="F29" i="34"/>
  <c r="D27" i="34"/>
  <c r="D25" i="34"/>
  <c r="D26" i="34" s="1"/>
  <c r="F26" i="34" s="1"/>
  <c r="D24" i="34"/>
  <c r="F24" i="34" s="1"/>
  <c r="D23" i="34"/>
  <c r="F23" i="34" s="1"/>
  <c r="D22" i="34"/>
  <c r="F21" i="34"/>
  <c r="D20" i="34"/>
  <c r="F20" i="34" s="1"/>
  <c r="D18" i="34"/>
  <c r="F17" i="34"/>
  <c r="F16" i="34"/>
  <c r="D15" i="34"/>
  <c r="D14" i="34"/>
  <c r="D12" i="34"/>
  <c r="F12" i="34" s="1"/>
  <c r="F25" i="34" l="1"/>
  <c r="F38" i="34"/>
  <c r="F39" i="34"/>
  <c r="F34" i="34"/>
  <c r="F54" i="34"/>
  <c r="F14" i="34"/>
  <c r="F27" i="34"/>
  <c r="F22" i="34"/>
  <c r="F15" i="34"/>
  <c r="F18" i="34"/>
  <c r="F36" i="34"/>
  <c r="F61" i="34"/>
  <c r="F33" i="34"/>
  <c r="F44" i="34"/>
  <c r="F37" i="34"/>
  <c r="F30" i="34" l="1"/>
  <c r="F83" i="34"/>
  <c r="F85" i="34" l="1"/>
  <c r="F86" i="34"/>
  <c r="F87" i="34" l="1"/>
  <c r="E10" i="11" s="1"/>
  <c r="F11" i="30" l="1"/>
  <c r="A6" i="30" l="1"/>
  <c r="F13" i="30" l="1"/>
  <c r="F12" i="30"/>
  <c r="F10" i="30" l="1"/>
  <c r="F14" i="30" s="1"/>
  <c r="E11" i="11" s="1"/>
  <c r="E12" i="11" s="1"/>
</calcChain>
</file>

<file path=xl/sharedStrings.xml><?xml version="1.0" encoding="utf-8"?>
<sst xmlns="http://schemas.openxmlformats.org/spreadsheetml/2006/main" count="295" uniqueCount="178">
  <si>
    <t>Объем
Quantity</t>
  </si>
  <si>
    <t>м3/m3</t>
  </si>
  <si>
    <t>м2/m2</t>
  </si>
  <si>
    <t>1.2</t>
  </si>
  <si>
    <t>2.1</t>
  </si>
  <si>
    <t>B</t>
  </si>
  <si>
    <t xml:space="preserve">РЕКАПИТУЛЯЦИЯ/RECAPITULATION </t>
  </si>
  <si>
    <t>А</t>
  </si>
  <si>
    <t>Все цифры округлены в общем столбце до двух после запятой/All the Figures are rounded up in the total column to two decimal places.</t>
  </si>
  <si>
    <t>A</t>
  </si>
  <si>
    <t xml:space="preserve">ОБЩИЙ ИТОГ  GRAND TOTAL </t>
  </si>
  <si>
    <r>
      <t xml:space="preserve">№
</t>
    </r>
    <r>
      <rPr>
        <b/>
        <i/>
        <sz val="12"/>
        <rFont val="Times New Roman"/>
        <family val="1"/>
      </rPr>
      <t>No</t>
    </r>
  </si>
  <si>
    <r>
      <t xml:space="preserve">ОПИСАНИЕ ЕДИНИЦЫ
</t>
    </r>
    <r>
      <rPr>
        <b/>
        <i/>
        <sz val="12"/>
        <rFont val="Times New Roman"/>
        <family val="1"/>
      </rPr>
      <t>Description</t>
    </r>
  </si>
  <si>
    <r>
      <t xml:space="preserve">Единица 
измерения
</t>
    </r>
    <r>
      <rPr>
        <b/>
        <i/>
        <sz val="12"/>
        <rFont val="Times New Roman"/>
        <family val="1"/>
      </rPr>
      <t>Unit</t>
    </r>
  </si>
  <si>
    <r>
      <t xml:space="preserve">Цена единицы
</t>
    </r>
    <r>
      <rPr>
        <b/>
        <i/>
        <sz val="12"/>
        <rFont val="Times New Roman"/>
        <family val="1"/>
      </rPr>
      <t>Unit Price</t>
    </r>
  </si>
  <si>
    <r>
      <t xml:space="preserve">Итоговая цена
</t>
    </r>
    <r>
      <rPr>
        <b/>
        <i/>
        <sz val="12"/>
        <rFont val="Times New Roman"/>
        <family val="1"/>
      </rPr>
      <t>Total Price</t>
    </r>
  </si>
  <si>
    <t>1.1</t>
  </si>
  <si>
    <t>1.3</t>
  </si>
  <si>
    <t>2.2</t>
  </si>
  <si>
    <t>2.3</t>
  </si>
  <si>
    <t>2.4</t>
  </si>
  <si>
    <t>2.5</t>
  </si>
  <si>
    <t>Дата/Date:</t>
  </si>
  <si>
    <t>№
No</t>
  </si>
  <si>
    <r>
      <t xml:space="preserve">ОПИСАНИЕ ЕДИНИЦЫ
</t>
    </r>
    <r>
      <rPr>
        <b/>
        <i/>
        <sz val="12"/>
        <color rgb="FF000000"/>
        <rFont val="Times New Roman"/>
        <family val="1"/>
      </rPr>
      <t>Description</t>
    </r>
  </si>
  <si>
    <r>
      <t xml:space="preserve">Единица 
измерения
</t>
    </r>
    <r>
      <rPr>
        <b/>
        <i/>
        <sz val="12"/>
        <color rgb="FF000000"/>
        <rFont val="Times New Roman"/>
        <family val="1"/>
      </rPr>
      <t>Unit</t>
    </r>
  </si>
  <si>
    <r>
      <t xml:space="preserve">Объем
</t>
    </r>
    <r>
      <rPr>
        <b/>
        <i/>
        <sz val="12"/>
        <color rgb="FF000000"/>
        <rFont val="Times New Roman"/>
        <family val="1"/>
      </rPr>
      <t>Quantity</t>
    </r>
  </si>
  <si>
    <t>Цена единицы
Unit Price [TJS]</t>
  </si>
  <si>
    <t>Общая Сумма 
 Total Price [TJS]</t>
  </si>
  <si>
    <t>item /
шт</t>
  </si>
  <si>
    <t>Demobilisation / Демобилизация</t>
  </si>
  <si>
    <t>months/
мес</t>
  </si>
  <si>
    <t>Nurse / Медсестра</t>
  </si>
  <si>
    <t>Health and Safety / Охрана труда и техника безопасности</t>
  </si>
  <si>
    <t xml:space="preserve">Итого / Total </t>
  </si>
  <si>
    <t>№               No</t>
  </si>
  <si>
    <t>Наименование работ/Work description</t>
  </si>
  <si>
    <t>СУММА В СОМОНИ
 AMOUNT IN TJS</t>
  </si>
  <si>
    <r>
      <t xml:space="preserve">ОБЩАЯ СТОИМОСТЬ СОМОНИ </t>
    </r>
    <r>
      <rPr>
        <b/>
        <i/>
        <sz val="14"/>
        <rFont val="Times New Roman"/>
        <family val="1"/>
      </rPr>
      <t>(без учета НДС 7%)</t>
    </r>
    <r>
      <rPr>
        <b/>
        <sz val="14"/>
        <rFont val="Times New Roman"/>
        <family val="1"/>
      </rPr>
      <t xml:space="preserve">/ TOTAL COST TJS </t>
    </r>
    <r>
      <rPr>
        <b/>
        <i/>
        <sz val="14"/>
        <rFont val="Times New Roman"/>
        <family val="1"/>
      </rPr>
      <t>(excluding VAT 7%)</t>
    </r>
  </si>
  <si>
    <t>тн/tn</t>
  </si>
  <si>
    <t>1</t>
  </si>
  <si>
    <t>2</t>
  </si>
  <si>
    <t>Подготовительные работы / Preliminaries</t>
  </si>
  <si>
    <t>СВОДНЫЙ ЛИСТ / SUMMARY SHEET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</si>
  <si>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</si>
  <si>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</si>
  <si>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</si>
  <si>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</si>
  <si>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</si>
  <si>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</si>
  <si>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</si>
  <si>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</si>
  <si>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</si>
  <si>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</si>
  <si>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</si>
  <si>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Полив водой уплотняемого грунта насыпей / Watering the compacted soil of embankments</t>
  </si>
  <si>
    <t>Доработка грунта вручную  группа грунтов: 4 / Manual completion of soil soil group: 4</t>
  </si>
  <si>
    <t>Уплотнение грунта пневматическими трамбовками, группа грунтов: 3, 4 / Soil compaction with pneumatic tampers, soil group: 3, 4</t>
  </si>
  <si>
    <t>Проволока вязальная / Knitting wire</t>
  </si>
  <si>
    <t>Установка закладных деталей / Installation of embedded parts</t>
  </si>
  <si>
    <t>Ремонт и содержание грунтовых землевозных дорог 1 км длины, группа грунтов: 4 / Repair and maintenance of unpaved earth-carrying roads 1 km long, soil group: 4</t>
  </si>
  <si>
    <t>Уплотнение грунта прицепными катками на пневмоколесном ходу 25 т на первый проход по одному следу при толщине слоя: 50 см (4 проходов) / Soil compaction with trailed rollers on pneumatic wheels 25 t per first pass along one track with layer thickness: 50 cm (4 passes)</t>
  </si>
  <si>
    <t>Мобилизация включая (Временные здания и сооружения ).Сумма выплачивается после подписания обеими сторонами акта выполненных работ/ Mobilization including (Temporary building). The amount is paid after both parties sign the certificate of completion of work</t>
  </si>
  <si>
    <t>Подготовительные и сопутствующие работы, временные сооружения (включая СВС и У) / Preparatory and related work, temporary structures (including SHS and U)</t>
  </si>
  <si>
    <t>Подготовительные работы / Preparatory work</t>
  </si>
  <si>
    <t>1.1.1</t>
  </si>
  <si>
    <t>Устройство и разборка временных сьездов к котлованам опор / Construction and dismantling of temporary ramps to support pits</t>
  </si>
  <si>
    <t>1.2.1</t>
  </si>
  <si>
    <t>Разработка грунта при устройстве временного сьезда к котлованам опор в отвал экскаваторами 1 ,0 (1-1,2) м3, группа грунтов: 4 / Soil development when constructing a temporary access to the foundation pits for the dump using excavators 1.0 (1-1.2) m3, soil group: 4</t>
  </si>
  <si>
    <t>1.2.2</t>
  </si>
  <si>
    <t>Планировка верхней поверхности сьездов выемок механизированным способом, группа грунтов: 1 / Layout of the upper surface of excavation exits using a mechanized method, soil group: 1</t>
  </si>
  <si>
    <t>1.2.3</t>
  </si>
  <si>
    <t>Уплотнение грунта прицепными катками на пневмоколесном ходу 25 т на первый проход по одному следу при толщине слоя: 40 см (6 проходов) / Soil compaction with trailed rollers on pneumatic wheels 25 t per first pass along one track with layer thickness: 40 cm (6 passes)</t>
  </si>
  <si>
    <t>1.2.4</t>
  </si>
  <si>
    <t>1.2.5</t>
  </si>
  <si>
    <t>Обратная засыпка сьездов после завершения строительных работ  с перемещением до 20 м бульдозерами мощностью: 96 (130) кВт (л.с.), 4 группа грунтов / Backfilling of ramps after completion of construction work with movement of up to 20 m using bulldozers with power: 96 (130) kW (hp), 4 group of soils</t>
  </si>
  <si>
    <t>Устройство и разборка временных дамб / Construction and dismantling of temporary dams</t>
  </si>
  <si>
    <t>1.3.1</t>
  </si>
  <si>
    <t>Разработка грунта при устройстве временных дамб с погрузкой в автомобили-самосвалы экскаваторами 1,0 (1-1,2) м3, группа грунтов: 4 / Soil development during the construction of temporary dams with loading into dump trucks with excavators 1.0 (1-1.2) m3, soil group: 4</t>
  </si>
  <si>
    <t>1.3.2</t>
  </si>
  <si>
    <t>1.3.3</t>
  </si>
  <si>
    <t>1.3.4</t>
  </si>
  <si>
    <t>1.3.5</t>
  </si>
  <si>
    <t>1.3.6</t>
  </si>
  <si>
    <t>Защита откосов временных дамб (укрепление откосов  дамб) КГ камнем размером до 1м / Protection of the slopes of temporary dams (strengthening the slopes of dams) KG with stones up to 1 m in size</t>
  </si>
  <si>
    <t>1.3.7</t>
  </si>
  <si>
    <t>Разработка грунта с перемещением до 20 м бульдозерами мощностью: 96 (130) кВт (л.с.), 4 группа грунтов / Development of soil with movement up to 20 m by bulldozers with power: 96 (130) kW (hp), 4 group of soils</t>
  </si>
  <si>
    <t>Ликвидация строительства / Liquidation of construction</t>
  </si>
  <si>
    <t>1.3.8</t>
  </si>
  <si>
    <t>Погрузка и вывоз строительного мусора на 10 км / Loading and removal of construction waste for 10 km</t>
  </si>
  <si>
    <t>Сооружение опор / Construction of supports</t>
  </si>
  <si>
    <t>Сооружение береговых опор / Construction of coastal supports</t>
  </si>
  <si>
    <t>Разработка грунта  при устройстве котлованов под  опоры с погрузкой в автомобили-самосвалы экскаваторами  1,0 (1-1,2) м3, группа грунтов: 4 / Soil development when constructing pits for supports with loading into dump trucks with excavators 1.0 (1-1.2) m3, soil group: 4</t>
  </si>
  <si>
    <t>Разработка грунта при обратной засыпке котлована с погрузкой в автомобили-самосвалы экскаваторами  1,0 (1-1,2) м3, группа грунтов: 4 / Soil development when backfilling a pit with loading into dump trucks with excavators 1.0 (1-1.2) m3, soil group: 4</t>
  </si>
  <si>
    <t>Планировка дна котлована опор механизированным способом, группа грунтов: 2 / Laying out the bottom of the support pit using a mechanized method, soil group: 2</t>
  </si>
  <si>
    <t>Обратная засыпка котлованов вокруг фундамента опор КГК / Backfilling of pits around the foundation of LDS supports</t>
  </si>
  <si>
    <t xml:space="preserve">Уплотнение грунта прицепными катками на пневмоколесном ходу 25 т на первый проход по одному следу при толщине слоя: 40 см (6 проходов) / Soil compaction with trailed rollers on pneumatic wheels 25 t per first pass along one track with layer thickness: 40 </t>
  </si>
  <si>
    <t>Устройство подготовки из гравия / Gravel preparation device</t>
  </si>
  <si>
    <t>п.м./p.m.</t>
  </si>
  <si>
    <t>2.17</t>
  </si>
  <si>
    <t>Армосетка  А-I д-8-10 мм Росийская / Reinforced mesh A-I d-8-10 mm Russian</t>
  </si>
  <si>
    <t>2.18</t>
  </si>
  <si>
    <t>Армосетка  А-I  д-16 мм Росийская / Reinforced mesh A-I d-16 mm Russian</t>
  </si>
  <si>
    <t>2.19</t>
  </si>
  <si>
    <t>2.20</t>
  </si>
  <si>
    <t>2.21</t>
  </si>
  <si>
    <t>2.22</t>
  </si>
  <si>
    <t>Удаление некачественного бетона с верхней части свай / Removing low-quality concrete from the top of piles</t>
  </si>
  <si>
    <t>2.23</t>
  </si>
  <si>
    <t>2.24</t>
  </si>
  <si>
    <t>2.25</t>
  </si>
  <si>
    <t>Армосетка  А-III д-10 мм Росийская / Reinforced mesh A-III d-10 mm Russian</t>
  </si>
  <si>
    <t>2.26</t>
  </si>
  <si>
    <t>Армосетка  А-III д-12-16 мм Росийская / Reinforced mesh A-III d-12-16 mm Russian</t>
  </si>
  <si>
    <t>2.27</t>
  </si>
  <si>
    <t>2.28</t>
  </si>
  <si>
    <t>2.29</t>
  </si>
  <si>
    <t>2.30</t>
  </si>
  <si>
    <t>2.31</t>
  </si>
  <si>
    <t>2.32</t>
  </si>
  <si>
    <t>2.33</t>
  </si>
  <si>
    <t>2.34</t>
  </si>
  <si>
    <t>Анкер из круглой стали / Anchor made of round steel</t>
  </si>
  <si>
    <t>2.35</t>
  </si>
  <si>
    <t>2.36</t>
  </si>
  <si>
    <t>2.37</t>
  </si>
  <si>
    <t>2.38</t>
  </si>
  <si>
    <t>2.39</t>
  </si>
  <si>
    <t>2.40</t>
  </si>
  <si>
    <t>2.41</t>
  </si>
  <si>
    <t>Армосетка  А-I  д-12 мм Росийская / Reinforced mesh A-I d-12 mm Russian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</si>
  <si>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</si>
  <si>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</si>
  <si>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</si>
  <si>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</si>
  <si>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</si>
  <si>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</si>
  <si>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</si>
  <si>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</si>
  <si>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</si>
  <si>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Гидроизоляция обмазочная битумная в 2 слоя / Coating bitumen waterproofing in 2 layers</t>
  </si>
  <si>
    <t>Устройство ростверков из монолитного железобетона В25, марок F200 и W4 / Construction of grillages from monolithic reinforced concrete B25, grades F200 and W4</t>
  </si>
  <si>
    <t>Устройство тела опор из монолитного железобетона В25, марок F200 и W6 / Construction of support bodies made of monolithic reinforced concrete B25, grades F200 and W6</t>
  </si>
  <si>
    <t>Устройство  антисейсмических упоров из монолитного железобетона В25, марок F200 и W 4 / Installation of anti-seismic supports made of monolithic reinforced concrete B25, grades F200 and W 4</t>
  </si>
  <si>
    <t xml:space="preserve">Устройство шкафных стенок  из монолитного железобетона В25, марок F200 и W 4 / Construction of cabinet walls made of monolithic reinforced concrete B25, grades F200 and W 4 </t>
  </si>
  <si>
    <t>Устройство опорых тумб из монолитного железобетона В25, марок F200 и W 4 / Installation of supporting pedestals made of monolithic reinforced concrete B25, grades F200 and W 4</t>
  </si>
  <si>
    <t>Арматура А-IIIД-12-18 мм Росийская / Rebar A-III D-12-18 mm Russian</t>
  </si>
  <si>
    <t>Арматура А-III Д-12-18 мм Росийская / Rebar A-III D-12-18 mm Russian</t>
  </si>
  <si>
    <t>Строительство пешеходного моста, соединяющего Сайфулло Абдулло с махаллой Баракат, Хорог, Таджикистан / 
Construction of Pedestrian Bridge connecting Saifullo Abdullo to Barakat Mahalla, Khorog, Tajikistan"</t>
  </si>
  <si>
    <t>Планировка строительной площадки механизированным способом, группа грунтов: 4 (t= 0,5m)/ Mechanical planning of the construction site, soil group: 4 (t= 0.5m)</t>
  </si>
  <si>
    <t xml:space="preserve">Устройство подготовки из монолитного бетона В10, марок F100 и W 4 / Preparation of monolithic concrete B10, grades F100 and W 4 </t>
  </si>
  <si>
    <t>Бурение свай ударно-канатным и вращательными способами с креплением обсадными инвентарными трубами диаметром 1200 мм, агрегатами для устройства буронабивных свай в неустойчивых грунтах 6 группы по буримости /Drilling of piles by percussion-rope and rotary methods with fastening by casing inventory pipes with a diameter of 1200 mm, units for the installation of bored piles in unstable soils of the 6th group according to drillability</t>
  </si>
  <si>
    <t>ЛОТ 1-Ощестроительные работы / LOT 1 - General builders works</t>
  </si>
  <si>
    <t>Транспортировка грунта на 10км / Transportation of soil over 10 km</t>
  </si>
  <si>
    <t>Транспортировка грунта до  15км / Transportation of soil over 15km</t>
  </si>
  <si>
    <t>Транспортировка КГ до 15км / Transportation of stone up to 15 km</t>
  </si>
  <si>
    <t>EMPLOYER/ ЗАКАЗЧИК:</t>
  </si>
  <si>
    <t>AKAH / АКАX</t>
  </si>
  <si>
    <t>PROJECT/ПРОЕКТ:</t>
  </si>
  <si>
    <t>AKAH Projects / Проекты АКАX</t>
  </si>
  <si>
    <t>FUNDS/ФОНД</t>
  </si>
  <si>
    <r>
      <t>WORK PACKAGE
/РАБОЧИЙ ПАКЕТ:</t>
    </r>
    <r>
      <rPr>
        <sz val="11"/>
        <rFont val="Times New Roman"/>
        <family val="1"/>
      </rPr>
      <t xml:space="preserve"> </t>
    </r>
  </si>
  <si>
    <t>Перемещение до 30м грунта 4 группы бульдозером при обратной засыпке котлованов опор с послойным разравниванием толщиной до 40 см/Moving up to 30m of soil of group 4 by a bulldozer during backfilling of support pits with layer-by-layer leveling up to 40 cm thick</t>
  </si>
  <si>
    <t>Бетон В25, марок F200 и W 6 монолитный подводный  для заполнения скважин 97,22м3 (галечный  6гр табл. 1,4 расход бетона 1,32) с использованыем стальных обсадных труб Д1200мм/Concrete B25, grades F200 and W 6 monolithic underwater for filling wells 97.22 m3 (pebble 6 g table 1.4 concrete consumption 1.32) using steel casing pipes D1200 mm</t>
  </si>
  <si>
    <t>Армосетка  А-I д-8-10 мм Россия / Reinforced mesh A-I d-8-10 mm Russia</t>
  </si>
  <si>
    <t>Армосетка  А-I  д-16 мм Россия / Reinforced mesh A-I d-16 mm Russia</t>
  </si>
  <si>
    <t>Армосетка  А-I д-22-25 мм Россия / Reinforced mesh A-I d-22-25mm Russia</t>
  </si>
  <si>
    <t>Армосетка  А-III д-22 мм Россия / Reinforced mesh A-III d-22mm Russia</t>
  </si>
  <si>
    <t>Армосетка  А-III д-22 мм Россия / Reinforced mesh A-III d-22 mm Russia</t>
  </si>
  <si>
    <t xml:space="preserve">ВЕДОМОСТЬ ОБЪЕМОВ / BILL OF QUANTITIES </t>
  </si>
  <si>
    <t>ОБЩИЕ ПРИМЕЧАНИЯ</t>
  </si>
  <si>
    <t xml:space="preserve">* Ведомость объемов работ должна рассматриваться вместе с Технической спецификацией и Проектом тендера.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Цена еденицы должна включать закупку, транспортировку, профессиональный монтаж, испытание и все сопутсвуюшие расходы и работы,включая услуги Служба государственного надзора в сфере архитектуры и строительства 0,15%                                                                                                           
* Все работы должны быть выполнены профессионально и согласно данному описанию, спецификациям, чертежам, схемам и детальям                                                                                                                              
* В случае каких-либо различий между BOQ, проектами и / или чертежами, инструкция супервайзера имеет преимущественную силу                                                                                                                                
* Подрядчик должен предоставить образцы всех материалов, которые будут использоваться в проекте, до их доставки на объект, и получить одобрение инженера-супервайзера.                                                    
* Если Подрядчик не укажет цены на какие-либо позиции в Смете, стоимость работ по таким позициям будет считаться включенной в общую сумму.                                                                                           </t>
  </si>
  <si>
    <t xml:space="preserve">GENERAL NOTES: </t>
  </si>
  <si>
    <t xml:space="preserve">* The Bill of Quantities shall be read in conjunction with the Technical Specification and the Tender Design.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Unit price shall include procurement, transportation, professional installing, inspection and all other related expenses, including services State Supervision Service for Architecture and Construction 0.15%                                                                                                                                                                 
* All works must be done professionally and according to this description, specifications, drawings, schemes and details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In case of any difference between BOQ, designs and/or drawings, the instruction of the supervisor Engineer will govern.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The contractor shall provide samples for all materials used in the project before delivery to get approval from the supervisor Engineer.                                                                                               
* If the Contractor omits to price any items in the Bill of Quantities, the cost of work for such items will be considered included in the total amount.                                                                                        </t>
  </si>
  <si>
    <t xml:space="preserve">ЛОТ1-Строительство фундамента моста / LOT1-Construction of bridge foundation </t>
  </si>
  <si>
    <t>Economic Cooperation and Development Division of the Swiss State Secretariat for Economic Affairs (SECO)/
Отдел экономического сотрудничества и развития Государственного секретариата Швейцарии по экономическим вопросам (SECO)</t>
  </si>
  <si>
    <t>Lot 1 Строительство фундамента моста / 
Lot 1 Construction of bridge foundation</t>
  </si>
  <si>
    <t>09.01.2025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</si>
</sst>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р_._-;\-* #,##0.00_р_._-;_-* &quot;-&quot;??_р_._-;_-@_-"/>
    <numFmt numFmtId="165" formatCode="0.000000"/>
    <numFmt numFmtId="166" formatCode="&quot;Истина&quot;;&quot;Истина&quot;;&quot;Ложь&quot;"/>
    <numFmt numFmtId="167" formatCode="#.##"/>
    <numFmt numFmtId="168" formatCode="#,##0.0000"/>
    <numFmt numFmtId="169" formatCode="#,##0.00;[Red]#,##0.00"/>
    <numFmt numFmtId="170" formatCode="_(* #,##0.00_);_(* \(#,##0.00\);_(* \-??_);_(@_)"/>
  </numFmts>
  <fonts count="60">
    <font>
      <sz val="12"/>
      <name val="Times New Roman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</font>
    <font>
      <sz val="11"/>
      <color indexed="8"/>
      <name val="Rockwell"/>
      <family val="2"/>
      <charset val="204"/>
    </font>
    <font>
      <sz val="11"/>
      <color indexed="8"/>
      <name val="Rockwell"/>
      <family val="2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8"/>
      <color indexed="56"/>
      <name val="Cambria"/>
      <family val="1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3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sz val="11"/>
      <color theme="1"/>
      <name val="Rockwell"/>
      <family val="2"/>
      <charset val="204"/>
    </font>
    <font>
      <sz val="11"/>
      <color theme="1"/>
      <name val="Rockwell"/>
      <family val="2"/>
      <scheme val="minor"/>
    </font>
    <font>
      <sz val="11"/>
      <color rgb="FF006100"/>
      <name val="Rockwell"/>
      <family val="2"/>
      <charset val="204"/>
    </font>
    <font>
      <sz val="11"/>
      <color rgb="FF006100"/>
      <name val="Rockwell"/>
      <family val="2"/>
      <charset val="204"/>
      <scheme val="minor"/>
    </font>
    <font>
      <sz val="11"/>
      <color theme="1"/>
      <name val="Rockwell"/>
      <family val="2"/>
      <charset val="204"/>
      <scheme val="minor"/>
    </font>
    <font>
      <sz val="11"/>
      <color theme="1"/>
      <name val="Rockwel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6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Rockwell"/>
      <family val="2"/>
      <charset val="204"/>
      <scheme val="minor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Rockwel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43"/>
      </patternFill>
    </fill>
    <fill>
      <patternFill patternType="solid">
        <fgColor indexed="42"/>
        <bgColor indexed="42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FFFF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11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0" borderId="1" applyNumberFormat="0" applyAlignment="0" applyProtection="0"/>
    <xf numFmtId="0" fontId="24" fillId="21" borderId="2" applyNumberFormat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1" fillId="0" borderId="0" applyFill="0" applyBorder="0" applyAlignment="0" applyProtection="0"/>
    <xf numFmtId="43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ill="0" applyBorder="0" applyAlignment="0" applyProtection="0"/>
    <xf numFmtId="44" fontId="10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8" fillId="0" borderId="0">
      <alignment vertical="center"/>
    </xf>
    <xf numFmtId="0" fontId="28" fillId="0" borderId="0" applyNumberFormat="0" applyFill="0" applyBorder="0" applyAlignment="0" applyProtection="0"/>
    <xf numFmtId="0" fontId="35" fillId="27" borderId="0" applyNumberFormat="0" applyBorder="0" applyAlignment="0" applyProtection="0"/>
    <xf numFmtId="0" fontId="36" fillId="27" borderId="0" applyNumberFormat="0" applyBorder="0" applyAlignment="0" applyProtection="0"/>
    <xf numFmtId="0" fontId="19" fillId="4" borderId="0" applyNumberFormat="0" applyBorder="0" applyAlignment="0" applyProtection="0"/>
    <xf numFmtId="0" fontId="17" fillId="0" borderId="3" applyNumberFormat="0" applyFill="0" applyAlignment="0" applyProtection="0"/>
    <xf numFmtId="0" fontId="23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26" fillId="7" borderId="1" applyNumberFormat="0" applyAlignment="0" applyProtection="0"/>
    <xf numFmtId="0" fontId="25" fillId="0" borderId="6" applyNumberFormat="0" applyFill="0" applyAlignment="0" applyProtection="0"/>
    <xf numFmtId="0" fontId="15" fillId="22" borderId="0" applyNumberFormat="0" applyBorder="0" applyAlignment="0" applyProtection="0"/>
    <xf numFmtId="0" fontId="5" fillId="0" borderId="0"/>
    <xf numFmtId="0" fontId="34" fillId="0" borderId="0"/>
    <xf numFmtId="0" fontId="6" fillId="0" borderId="0" applyFont="0">
      <alignment vertical="center"/>
    </xf>
    <xf numFmtId="0" fontId="8" fillId="0" borderId="0" applyFont="0">
      <alignment vertical="center"/>
    </xf>
    <xf numFmtId="0" fontId="5" fillId="0" borderId="0"/>
    <xf numFmtId="0" fontId="3" fillId="0" borderId="0" applyFont="0">
      <alignment vertical="center"/>
    </xf>
    <xf numFmtId="0" fontId="8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33" fillId="0" borderId="0"/>
    <xf numFmtId="0" fontId="37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8" fillId="0" borderId="0">
      <alignment vertical="center"/>
    </xf>
    <xf numFmtId="0" fontId="6" fillId="0" borderId="0"/>
    <xf numFmtId="0" fontId="8" fillId="0" borderId="0" applyFont="0"/>
    <xf numFmtId="0" fontId="3" fillId="0" borderId="0" applyFont="0">
      <alignment vertical="center"/>
    </xf>
    <xf numFmtId="0" fontId="38" fillId="0" borderId="0"/>
    <xf numFmtId="0" fontId="3" fillId="0" borderId="0" applyFont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33" fillId="0" borderId="0"/>
    <xf numFmtId="0" fontId="37" fillId="0" borderId="0"/>
    <xf numFmtId="0" fontId="3" fillId="23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1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2" fillId="22" borderId="10" xfId="0" quotePrefix="1" applyFont="1" applyFill="1" applyBorder="1" applyAlignment="1">
      <alignment horizontal="center" vertical="center" wrapText="1"/>
    </xf>
    <xf numFmtId="0" fontId="3" fillId="0" borderId="0" xfId="0" applyFont="1"/>
    <xf numFmtId="0" fontId="2" fillId="29" borderId="10" xfId="57" applyFont="1" applyFill="1" applyBorder="1" applyAlignment="1">
      <alignment horizontal="left" vertical="center"/>
    </xf>
    <xf numFmtId="0" fontId="2" fillId="24" borderId="10" xfId="63" applyFont="1" applyFill="1" applyBorder="1" applyAlignment="1">
      <alignment horizontal="center" vertical="center" wrapText="1"/>
    </xf>
    <xf numFmtId="169" fontId="2" fillId="24" borderId="10" xfId="63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22" borderId="10" xfId="76" applyFont="1" applyFill="1" applyBorder="1" applyAlignment="1" applyProtection="1">
      <alignment horizontal="center" vertical="center" wrapText="1"/>
      <protection locked="0"/>
    </xf>
    <xf numFmtId="1" fontId="31" fillId="25" borderId="10" xfId="76" applyNumberFormat="1" applyFont="1" applyFill="1" applyBorder="1" applyAlignment="1">
      <alignment horizontal="center" vertical="center" wrapText="1"/>
    </xf>
    <xf numFmtId="4" fontId="2" fillId="22" borderId="10" xfId="42" applyNumberFormat="1" applyFont="1" applyFill="1" applyBorder="1" applyAlignment="1" applyProtection="1">
      <alignment horizontal="center" vertical="center" wrapText="1"/>
    </xf>
    <xf numFmtId="4" fontId="31" fillId="25" borderId="10" xfId="42" applyNumberFormat="1" applyFont="1" applyFill="1" applyBorder="1" applyAlignment="1" applyProtection="1">
      <alignment horizontal="center" vertical="center" wrapText="1"/>
    </xf>
    <xf numFmtId="0" fontId="39" fillId="0" borderId="0" xfId="0" applyFont="1"/>
    <xf numFmtId="0" fontId="1" fillId="0" borderId="0" xfId="0" applyFont="1"/>
    <xf numFmtId="0" fontId="40" fillId="0" borderId="0" xfId="0" applyFont="1" applyProtection="1">
      <protection locked="0"/>
    </xf>
    <xf numFmtId="0" fontId="40" fillId="0" borderId="0" xfId="0" applyFont="1"/>
    <xf numFmtId="4" fontId="2" fillId="24" borderId="10" xfId="29" applyNumberFormat="1" applyFont="1" applyFill="1" applyBorder="1" applyAlignment="1" applyProtection="1">
      <alignment horizontal="center" vertical="center" wrapText="1"/>
    </xf>
    <xf numFmtId="169" fontId="39" fillId="0" borderId="10" xfId="0" applyNumberFormat="1" applyFont="1" applyBorder="1" applyAlignment="1">
      <alignment horizontal="center" vertical="center"/>
    </xf>
    <xf numFmtId="0" fontId="1" fillId="0" borderId="0" xfId="108"/>
    <xf numFmtId="0" fontId="39" fillId="0" borderId="10" xfId="59" applyFont="1" applyBorder="1">
      <alignment vertical="center"/>
    </xf>
    <xf numFmtId="14" fontId="39" fillId="0" borderId="10" xfId="108" applyNumberFormat="1" applyFont="1" applyBorder="1" applyAlignment="1">
      <alignment vertical="center"/>
    </xf>
    <xf numFmtId="0" fontId="45" fillId="0" borderId="0" xfId="108" applyFont="1" applyAlignment="1">
      <alignment vertical="center"/>
    </xf>
    <xf numFmtId="0" fontId="32" fillId="0" borderId="0" xfId="108" applyFont="1"/>
    <xf numFmtId="4" fontId="42" fillId="24" borderId="17" xfId="108" applyNumberFormat="1" applyFont="1" applyFill="1" applyBorder="1" applyAlignment="1">
      <alignment horizontal="center" vertical="center" wrapText="1"/>
    </xf>
    <xf numFmtId="0" fontId="50" fillId="0" borderId="10" xfId="108" applyFont="1" applyBorder="1" applyAlignment="1">
      <alignment horizontal="center" vertical="center"/>
    </xf>
    <xf numFmtId="0" fontId="50" fillId="32" borderId="18" xfId="108" applyFont="1" applyFill="1" applyBorder="1" applyAlignment="1" applyProtection="1">
      <alignment horizontal="left" vertical="center" wrapText="1"/>
      <protection locked="0"/>
    </xf>
    <xf numFmtId="43" fontId="50" fillId="32" borderId="16" xfId="108" applyNumberFormat="1" applyFont="1" applyFill="1" applyBorder="1" applyAlignment="1">
      <alignment horizontal="center" vertical="center" wrapText="1"/>
    </xf>
    <xf numFmtId="4" fontId="4" fillId="0" borderId="10" xfId="80" applyNumberFormat="1" applyFont="1" applyBorder="1" applyAlignment="1" applyProtection="1">
      <alignment horizontal="center" vertical="center" wrapText="1"/>
      <protection locked="0"/>
    </xf>
    <xf numFmtId="169" fontId="51" fillId="0" borderId="10" xfId="108" applyNumberFormat="1" applyFont="1" applyBorder="1" applyAlignment="1">
      <alignment horizontal="center" vertical="center"/>
    </xf>
    <xf numFmtId="0" fontId="50" fillId="0" borderId="18" xfId="108" applyFont="1" applyBorder="1" applyAlignment="1" applyProtection="1">
      <alignment vertical="center" wrapText="1"/>
      <protection locked="0"/>
    </xf>
    <xf numFmtId="43" fontId="50" fillId="0" borderId="16" xfId="108" applyNumberFormat="1" applyFont="1" applyBorder="1" applyAlignment="1">
      <alignment horizontal="center" vertical="center" wrapText="1"/>
    </xf>
    <xf numFmtId="0" fontId="50" fillId="0" borderId="18" xfId="108" applyFont="1" applyBorder="1" applyAlignment="1" applyProtection="1">
      <alignment horizontal="left" vertical="center" wrapText="1"/>
      <protection locked="0"/>
    </xf>
    <xf numFmtId="4" fontId="48" fillId="33" borderId="15" xfId="108" applyNumberFormat="1" applyFont="1" applyFill="1" applyBorder="1" applyAlignment="1" applyProtection="1">
      <alignment vertical="center"/>
      <protection locked="0"/>
    </xf>
    <xf numFmtId="4" fontId="48" fillId="33" borderId="20" xfId="108" applyNumberFormat="1" applyFont="1" applyFill="1" applyBorder="1" applyAlignment="1" applyProtection="1">
      <alignment vertical="center"/>
      <protection locked="0"/>
    </xf>
    <xf numFmtId="4" fontId="48" fillId="33" borderId="10" xfId="108" applyNumberFormat="1" applyFont="1" applyFill="1" applyBorder="1" applyAlignment="1" applyProtection="1">
      <alignment horizontal="center" vertical="center"/>
      <protection locked="0"/>
    </xf>
    <xf numFmtId="14" fontId="39" fillId="0" borderId="10" xfId="0" applyNumberFormat="1" applyFont="1" applyBorder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/>
    <xf numFmtId="0" fontId="52" fillId="24" borderId="10" xfId="63" quotePrefix="1" applyFont="1" applyFill="1" applyBorder="1" applyAlignment="1">
      <alignment horizontal="center" vertical="center" wrapText="1"/>
    </xf>
    <xf numFmtId="0" fontId="48" fillId="31" borderId="14" xfId="108" applyFont="1" applyFill="1" applyBorder="1" applyAlignment="1" applyProtection="1">
      <alignment horizontal="center" vertical="center" wrapText="1"/>
      <protection locked="0"/>
    </xf>
    <xf numFmtId="4" fontId="48" fillId="31" borderId="19" xfId="108" applyNumberFormat="1" applyFont="1" applyFill="1" applyBorder="1" applyAlignment="1" applyProtection="1">
      <alignment horizontal="center" vertical="center" wrapText="1"/>
      <protection locked="0"/>
    </xf>
    <xf numFmtId="0" fontId="42" fillId="26" borderId="17" xfId="108" applyFont="1" applyFill="1" applyBorder="1" applyAlignment="1">
      <alignment horizontal="center" vertical="center" wrapText="1"/>
    </xf>
    <xf numFmtId="0" fontId="47" fillId="30" borderId="10" xfId="108" quotePrefix="1" applyFont="1" applyFill="1" applyBorder="1" applyAlignment="1">
      <alignment horizontal="center" vertical="center" wrapText="1"/>
    </xf>
    <xf numFmtId="164" fontId="2" fillId="24" borderId="10" xfId="109" quotePrefix="1" applyFont="1" applyFill="1" applyBorder="1" applyAlignment="1" applyProtection="1">
      <alignment horizontal="center" vertical="center" wrapText="1"/>
      <protection locked="0"/>
    </xf>
    <xf numFmtId="0" fontId="52" fillId="28" borderId="10" xfId="57" applyFont="1" applyFill="1" applyBorder="1" applyAlignment="1">
      <alignment horizontal="center" vertical="center"/>
    </xf>
    <xf numFmtId="164" fontId="52" fillId="28" borderId="10" xfId="29" applyFont="1" applyFill="1" applyBorder="1" applyAlignment="1" applyProtection="1">
      <alignment horizontal="right" vertical="center"/>
    </xf>
    <xf numFmtId="164" fontId="52" fillId="29" borderId="10" xfId="29" applyFont="1" applyFill="1" applyBorder="1" applyAlignment="1" applyProtection="1">
      <alignment horizontal="right" vertical="center"/>
    </xf>
    <xf numFmtId="49" fontId="39" fillId="0" borderId="10" xfId="0" applyNumberFormat="1" applyFont="1" applyBorder="1" applyAlignment="1">
      <alignment horizontal="center" vertical="center"/>
    </xf>
    <xf numFmtId="2" fontId="39" fillId="0" borderId="10" xfId="0" applyNumberFormat="1" applyFont="1" applyBorder="1" applyAlignment="1">
      <alignment horizontal="center" vertical="center"/>
    </xf>
    <xf numFmtId="0" fontId="39" fillId="0" borderId="10" xfId="90" applyFont="1" applyBorder="1" applyAlignment="1">
      <alignment horizontal="center" vertical="center"/>
    </xf>
    <xf numFmtId="168" fontId="39" fillId="0" borderId="10" xfId="90" applyNumberFormat="1" applyFont="1" applyBorder="1" applyAlignment="1">
      <alignment horizontal="center" vertical="center" wrapText="1"/>
    </xf>
    <xf numFmtId="4" fontId="43" fillId="0" borderId="10" xfId="0" applyNumberFormat="1" applyFont="1" applyBorder="1" applyAlignment="1">
      <alignment horizontal="center" vertical="center"/>
    </xf>
    <xf numFmtId="168" fontId="2" fillId="24" borderId="10" xfId="63" applyNumberFormat="1" applyFont="1" applyFill="1" applyBorder="1" applyAlignment="1">
      <alignment horizontal="center" vertical="center" wrapText="1"/>
    </xf>
    <xf numFmtId="168" fontId="39" fillId="0" borderId="10" xfId="0" applyNumberFormat="1" applyFont="1" applyBorder="1" applyAlignment="1">
      <alignment horizontal="center" vertical="center"/>
    </xf>
    <xf numFmtId="49" fontId="39" fillId="28" borderId="10" xfId="0" applyNumberFormat="1" applyFont="1" applyFill="1" applyBorder="1" applyAlignment="1">
      <alignment horizontal="center" vertical="center"/>
    </xf>
    <xf numFmtId="0" fontId="39" fillId="0" borderId="10" xfId="0" applyFont="1" applyBorder="1" applyAlignment="1">
      <alignment horizontal="left" vertical="center" wrapText="1"/>
    </xf>
    <xf numFmtId="4" fontId="39" fillId="0" borderId="10" xfId="9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2" fillId="22" borderId="10" xfId="0" quotePrefix="1" applyNumberFormat="1" applyFont="1" applyFill="1" applyBorder="1" applyAlignment="1">
      <alignment horizontal="center" vertical="center" wrapText="1"/>
    </xf>
    <xf numFmtId="168" fontId="50" fillId="0" borderId="16" xfId="108" applyNumberFormat="1" applyFont="1" applyBorder="1" applyAlignment="1">
      <alignment horizontal="center" vertical="center" wrapText="1"/>
    </xf>
    <xf numFmtId="168" fontId="50" fillId="0" borderId="19" xfId="108" applyNumberFormat="1" applyFont="1" applyBorder="1" applyAlignment="1">
      <alignment horizontal="center" vertical="center" wrapText="1"/>
    </xf>
    <xf numFmtId="0" fontId="43" fillId="22" borderId="11" xfId="0" quotePrefix="1" applyFont="1" applyFill="1" applyBorder="1" applyAlignment="1">
      <alignment vertical="center" wrapText="1"/>
    </xf>
    <xf numFmtId="0" fontId="43" fillId="22" borderId="12" xfId="0" quotePrefix="1" applyFont="1" applyFill="1" applyBorder="1" applyAlignment="1">
      <alignment vertical="center" wrapText="1"/>
    </xf>
    <xf numFmtId="0" fontId="43" fillId="22" borderId="13" xfId="0" quotePrefix="1" applyFont="1" applyFill="1" applyBorder="1" applyAlignment="1">
      <alignment vertical="center" wrapText="1"/>
    </xf>
    <xf numFmtId="0" fontId="2" fillId="22" borderId="11" xfId="97" quotePrefix="1" applyFont="1" applyFill="1" applyBorder="1" applyAlignment="1">
      <alignment vertical="center" wrapText="1"/>
    </xf>
    <xf numFmtId="0" fontId="2" fillId="22" borderId="12" xfId="97" quotePrefix="1" applyFont="1" applyFill="1" applyBorder="1" applyAlignment="1">
      <alignment vertical="center" wrapText="1"/>
    </xf>
    <xf numFmtId="0" fontId="2" fillId="22" borderId="13" xfId="97" quotePrefix="1" applyFont="1" applyFill="1" applyBorder="1" applyAlignment="1">
      <alignment vertical="center" wrapText="1"/>
    </xf>
    <xf numFmtId="0" fontId="2" fillId="22" borderId="11" xfId="0" quotePrefix="1" applyFont="1" applyFill="1" applyBorder="1" applyAlignment="1">
      <alignment horizontal="left" vertical="center" wrapText="1"/>
    </xf>
    <xf numFmtId="0" fontId="2" fillId="22" borderId="12" xfId="0" quotePrefix="1" applyFont="1" applyFill="1" applyBorder="1" applyAlignment="1">
      <alignment horizontal="left" vertical="center" wrapText="1"/>
    </xf>
    <xf numFmtId="0" fontId="2" fillId="22" borderId="13" xfId="0" quotePrefix="1" applyFont="1" applyFill="1" applyBorder="1" applyAlignment="1">
      <alignment horizontal="left" vertical="center" wrapText="1"/>
    </xf>
    <xf numFmtId="0" fontId="39" fillId="28" borderId="11" xfId="0" applyFont="1" applyFill="1" applyBorder="1" applyAlignment="1">
      <alignment vertical="center" wrapText="1"/>
    </xf>
    <xf numFmtId="0" fontId="39" fillId="28" borderId="12" xfId="0" applyFont="1" applyFill="1" applyBorder="1" applyAlignment="1">
      <alignment vertical="center" wrapText="1"/>
    </xf>
    <xf numFmtId="0" fontId="39" fillId="28" borderId="13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22" borderId="11" xfId="76" applyFont="1" applyFill="1" applyBorder="1" applyAlignment="1" applyProtection="1">
      <alignment vertical="center" wrapText="1"/>
      <protection locked="0"/>
    </xf>
    <xf numFmtId="0" fontId="2" fillId="22" borderId="12" xfId="76" applyFont="1" applyFill="1" applyBorder="1" applyAlignment="1" applyProtection="1">
      <alignment vertical="center" wrapText="1"/>
      <protection locked="0"/>
    </xf>
    <xf numFmtId="0" fontId="2" fillId="22" borderId="13" xfId="76" applyFont="1" applyFill="1" applyBorder="1" applyAlignment="1" applyProtection="1">
      <alignment vertical="center" wrapText="1"/>
      <protection locked="0"/>
    </xf>
    <xf numFmtId="0" fontId="43" fillId="0" borderId="10" xfId="0" applyFont="1" applyBorder="1" applyAlignment="1">
      <alignment horizontal="left" vertical="center" wrapText="1"/>
    </xf>
    <xf numFmtId="4" fontId="39" fillId="0" borderId="10" xfId="59" applyNumberFormat="1" applyFont="1" applyBorder="1">
      <alignment vertical="center"/>
    </xf>
    <xf numFmtId="0" fontId="56" fillId="0" borderId="0" xfId="0" applyFont="1" applyAlignment="1">
      <alignment horizontal="right" vertical="center"/>
    </xf>
    <xf numFmtId="0" fontId="56" fillId="0" borderId="0" xfId="0" applyFont="1" applyAlignment="1">
      <alignment vertical="center"/>
    </xf>
    <xf numFmtId="0" fontId="56" fillId="0" borderId="0" xfId="0" applyFont="1"/>
    <xf numFmtId="0" fontId="56" fillId="0" borderId="0" xfId="0" applyFont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 wrapText="1"/>
    </xf>
    <xf numFmtId="2" fontId="51" fillId="0" borderId="10" xfId="0" applyNumberFormat="1" applyFont="1" applyBorder="1" applyAlignment="1">
      <alignment horizontal="center" vertical="center"/>
    </xf>
    <xf numFmtId="168" fontId="51" fillId="0" borderId="10" xfId="0" applyNumberFormat="1" applyFont="1" applyBorder="1" applyAlignment="1">
      <alignment horizontal="center" vertical="center"/>
    </xf>
    <xf numFmtId="169" fontId="51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168" fontId="4" fillId="0" borderId="10" xfId="0" applyNumberFormat="1" applyFont="1" applyBorder="1" applyAlignment="1">
      <alignment horizontal="center" vertical="center"/>
    </xf>
    <xf numFmtId="169" fontId="4" fillId="0" borderId="10" xfId="0" applyNumberFormat="1" applyFont="1" applyBorder="1" applyAlignment="1">
      <alignment horizontal="center" vertical="center"/>
    </xf>
    <xf numFmtId="0" fontId="58" fillId="34" borderId="11" xfId="62" applyFont="1" applyFill="1" applyBorder="1" applyAlignment="1">
      <alignment vertical="center"/>
    </xf>
    <xf numFmtId="0" fontId="58" fillId="34" borderId="12" xfId="62" applyFont="1" applyFill="1" applyBorder="1" applyAlignment="1">
      <alignment horizontal="center" vertical="center"/>
    </xf>
    <xf numFmtId="0" fontId="58" fillId="34" borderId="12" xfId="62" applyFont="1" applyFill="1" applyBorder="1" applyAlignment="1">
      <alignment vertical="center"/>
    </xf>
    <xf numFmtId="0" fontId="58" fillId="34" borderId="11" xfId="62" applyFont="1" applyFill="1" applyBorder="1" applyAlignment="1">
      <alignment horizontal="left" vertical="center"/>
    </xf>
    <xf numFmtId="0" fontId="58" fillId="34" borderId="12" xfId="62" applyFont="1" applyFill="1" applyBorder="1" applyAlignment="1">
      <alignment horizontal="left" vertical="center"/>
    </xf>
    <xf numFmtId="0" fontId="1" fillId="34" borderId="10" xfId="0" applyFont="1" applyFill="1" applyBorder="1" applyAlignment="1">
      <alignment horizontal="left" vertical="center" wrapText="1"/>
    </xf>
    <xf numFmtId="0" fontId="4" fillId="34" borderId="10" xfId="0" applyFont="1" applyFill="1" applyBorder="1" applyAlignment="1">
      <alignment horizontal="left" vertical="center" wrapText="1"/>
    </xf>
    <xf numFmtId="0" fontId="39" fillId="34" borderId="10" xfId="0" applyFont="1" applyFill="1" applyBorder="1" applyAlignment="1">
      <alignment horizontal="left" vertical="center" wrapText="1"/>
    </xf>
    <xf numFmtId="4" fontId="48" fillId="33" borderId="15" xfId="108" applyNumberFormat="1" applyFont="1" applyFill="1" applyBorder="1" applyAlignment="1" applyProtection="1">
      <alignment horizontal="center" vertical="center"/>
      <protection locked="0"/>
    </xf>
    <xf numFmtId="0" fontId="59" fillId="0" borderId="0" xfId="0" applyFont="1" applyProtection="1">
      <protection locked="0"/>
    </xf>
    <xf numFmtId="0" fontId="39" fillId="0" borderId="0" xfId="0" applyFont="1" applyProtection="1">
      <protection locked="0"/>
    </xf>
    <xf numFmtId="4" fontId="39" fillId="0" borderId="10" xfId="0" applyNumberFormat="1" applyFont="1" applyBorder="1" applyAlignment="1">
      <alignment horizontal="center" vertical="center"/>
    </xf>
    <xf numFmtId="4" fontId="39" fillId="28" borderId="12" xfId="0" applyNumberFormat="1" applyFont="1" applyFill="1" applyBorder="1" applyAlignment="1">
      <alignment vertical="center" wrapText="1"/>
    </xf>
    <xf numFmtId="4" fontId="55" fillId="0" borderId="10" xfId="0" applyNumberFormat="1" applyFont="1" applyBorder="1" applyAlignment="1">
      <alignment horizontal="center" vertical="center"/>
    </xf>
    <xf numFmtId="4" fontId="43" fillId="22" borderId="12" xfId="0" quotePrefix="1" applyNumberFormat="1" applyFont="1" applyFill="1" applyBorder="1" applyAlignment="1">
      <alignment vertical="center" wrapText="1"/>
    </xf>
    <xf numFmtId="4" fontId="51" fillId="0" borderId="10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58" fillId="34" borderId="10" xfId="62" applyFont="1" applyFill="1" applyBorder="1" applyAlignment="1">
      <alignment horizontal="left" vertical="center"/>
    </xf>
    <xf numFmtId="0" fontId="58" fillId="34" borderId="10" xfId="62" applyFont="1" applyFill="1" applyBorder="1" applyAlignment="1">
      <alignment horizontal="left" vertical="center" wrapText="1"/>
    </xf>
    <xf numFmtId="0" fontId="58" fillId="34" borderId="12" xfId="62" applyFont="1" applyFill="1" applyBorder="1" applyAlignment="1">
      <alignment horizontal="left" vertical="center"/>
    </xf>
    <xf numFmtId="0" fontId="58" fillId="34" borderId="13" xfId="62" applyFont="1" applyFill="1" applyBorder="1" applyAlignment="1">
      <alignment horizontal="left" vertical="center"/>
    </xf>
    <xf numFmtId="0" fontId="58" fillId="34" borderId="11" xfId="62" applyFont="1" applyFill="1" applyBorder="1" applyAlignment="1">
      <alignment horizontal="left" vertical="center" wrapText="1"/>
    </xf>
    <xf numFmtId="0" fontId="58" fillId="34" borderId="13" xfId="62" applyFont="1" applyFill="1" applyBorder="1" applyAlignment="1">
      <alignment horizontal="left" vertical="center" wrapText="1"/>
    </xf>
    <xf numFmtId="0" fontId="51" fillId="31" borderId="10" xfId="0" applyFont="1" applyFill="1" applyBorder="1" applyAlignment="1">
      <alignment horizontal="left" vertical="center" wrapText="1"/>
    </xf>
    <xf numFmtId="4" fontId="44" fillId="4" borderId="10" xfId="0" applyNumberFormat="1" applyFont="1" applyFill="1" applyBorder="1" applyAlignment="1">
      <alignment horizontal="center" vertical="center" wrapText="1"/>
    </xf>
    <xf numFmtId="4" fontId="52" fillId="4" borderId="10" xfId="0" applyNumberFormat="1" applyFont="1" applyFill="1" applyBorder="1" applyAlignment="1">
      <alignment horizontal="center" vertical="center" wrapText="1"/>
    </xf>
    <xf numFmtId="0" fontId="52" fillId="24" borderId="10" xfId="63" quotePrefix="1" applyFont="1" applyFill="1" applyBorder="1" applyAlignment="1">
      <alignment horizontal="center" vertical="center" wrapText="1"/>
    </xf>
    <xf numFmtId="0" fontId="53" fillId="24" borderId="10" xfId="63" applyFont="1" applyFill="1" applyBorder="1" applyAlignment="1">
      <alignment horizontal="center" vertical="center" wrapText="1"/>
    </xf>
    <xf numFmtId="0" fontId="52" fillId="24" borderId="11" xfId="63" quotePrefix="1" applyFont="1" applyFill="1" applyBorder="1" applyAlignment="1">
      <alignment horizontal="center" vertical="center" wrapText="1"/>
    </xf>
    <xf numFmtId="0" fontId="52" fillId="24" borderId="12" xfId="63" quotePrefix="1" applyFont="1" applyFill="1" applyBorder="1" applyAlignment="1">
      <alignment horizontal="center" vertical="center" wrapText="1"/>
    </xf>
    <xf numFmtId="0" fontId="52" fillId="24" borderId="13" xfId="63" quotePrefix="1" applyFont="1" applyFill="1" applyBorder="1" applyAlignment="1">
      <alignment horizontal="center" vertical="center" wrapText="1"/>
    </xf>
    <xf numFmtId="0" fontId="29" fillId="0" borderId="11" xfId="57" applyFont="1" applyBorder="1" applyAlignment="1">
      <alignment horizontal="left" vertical="center"/>
    </xf>
    <xf numFmtId="0" fontId="29" fillId="0" borderId="12" xfId="57" applyFont="1" applyBorder="1" applyAlignment="1">
      <alignment horizontal="left" vertical="center"/>
    </xf>
    <xf numFmtId="0" fontId="29" fillId="0" borderId="13" xfId="57" applyFont="1" applyBorder="1" applyAlignment="1">
      <alignment horizontal="left" vertical="center"/>
    </xf>
    <xf numFmtId="0" fontId="52" fillId="29" borderId="10" xfId="57" applyFont="1" applyFill="1" applyBorder="1" applyAlignment="1">
      <alignment horizontal="left" vertical="center" wrapText="1"/>
    </xf>
    <xf numFmtId="4" fontId="52" fillId="28" borderId="10" xfId="57" applyNumberFormat="1" applyFont="1" applyFill="1" applyBorder="1" applyAlignment="1">
      <alignment horizontal="left" vertical="center" wrapText="1"/>
    </xf>
    <xf numFmtId="0" fontId="52" fillId="28" borderId="10" xfId="57" applyFont="1" applyFill="1" applyBorder="1" applyAlignment="1">
      <alignment horizontal="left" vertical="center" wrapText="1"/>
    </xf>
    <xf numFmtId="0" fontId="52" fillId="28" borderId="11" xfId="57" applyFont="1" applyFill="1" applyBorder="1" applyAlignment="1">
      <alignment horizontal="left" vertical="center" wrapText="1"/>
    </xf>
    <xf numFmtId="0" fontId="52" fillId="28" borderId="12" xfId="57" applyFont="1" applyFill="1" applyBorder="1" applyAlignment="1">
      <alignment horizontal="left" vertical="center" wrapText="1"/>
    </xf>
    <xf numFmtId="0" fontId="52" fillId="28" borderId="13" xfId="57" applyFont="1" applyFill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/>
    </xf>
    <xf numFmtId="0" fontId="57" fillId="0" borderId="10" xfId="57" applyFont="1" applyBorder="1" applyAlignment="1">
      <alignment horizontal="left" vertical="center" wrapText="1"/>
    </xf>
    <xf numFmtId="0" fontId="39" fillId="31" borderId="10" xfId="0" applyFont="1" applyFill="1" applyBorder="1" applyAlignment="1">
      <alignment horizontal="left" vertical="center" wrapText="1"/>
    </xf>
    <xf numFmtId="2" fontId="31" fillId="25" borderId="10" xfId="76" applyNumberFormat="1" applyFont="1" applyFill="1" applyBorder="1" applyAlignment="1">
      <alignment horizontal="left" vertical="center" wrapText="1"/>
    </xf>
    <xf numFmtId="0" fontId="2" fillId="22" borderId="10" xfId="76" applyFont="1" applyFill="1" applyBorder="1" applyAlignment="1" applyProtection="1">
      <alignment horizontal="left" vertical="center" wrapText="1"/>
      <protection locked="0"/>
    </xf>
    <xf numFmtId="0" fontId="2" fillId="22" borderId="10" xfId="0" quotePrefix="1" applyFont="1" applyFill="1" applyBorder="1" applyAlignment="1">
      <alignment horizontal="center" vertical="center" wrapText="1"/>
    </xf>
    <xf numFmtId="0" fontId="46" fillId="22" borderId="10" xfId="108" quotePrefix="1" applyFont="1" applyFill="1" applyBorder="1" applyAlignment="1">
      <alignment horizontal="center" vertical="center" wrapText="1"/>
    </xf>
    <xf numFmtId="0" fontId="47" fillId="30" borderId="11" xfId="108" applyFont="1" applyFill="1" applyBorder="1" applyAlignment="1">
      <alignment horizontal="left" vertical="center" wrapText="1"/>
    </xf>
    <xf numFmtId="0" fontId="47" fillId="30" borderId="12" xfId="108" applyFont="1" applyFill="1" applyBorder="1" applyAlignment="1">
      <alignment horizontal="left" vertical="center" wrapText="1"/>
    </xf>
    <xf numFmtId="0" fontId="47" fillId="30" borderId="13" xfId="108" applyFont="1" applyFill="1" applyBorder="1" applyAlignment="1">
      <alignment horizontal="left" vertical="center" wrapText="1"/>
    </xf>
    <xf numFmtId="0" fontId="40" fillId="34" borderId="11" xfId="62" applyFont="1" applyFill="1" applyBorder="1" applyAlignment="1">
      <alignment horizontal="left" vertical="center"/>
    </xf>
    <xf numFmtId="0" fontId="40" fillId="34" borderId="12" xfId="62" applyFont="1" applyFill="1" applyBorder="1" applyAlignment="1">
      <alignment horizontal="left" vertical="center"/>
    </xf>
    <xf numFmtId="0" fontId="40" fillId="34" borderId="13" xfId="62" applyFont="1" applyFill="1" applyBorder="1" applyAlignment="1">
      <alignment horizontal="left" vertical="center"/>
    </xf>
    <xf numFmtId="0" fontId="40" fillId="34" borderId="11" xfId="62" applyFont="1" applyFill="1" applyBorder="1" applyAlignment="1">
      <alignment horizontal="left" vertical="center" wrapText="1"/>
    </xf>
    <xf numFmtId="0" fontId="40" fillId="34" borderId="12" xfId="62" applyFont="1" applyFill="1" applyBorder="1" applyAlignment="1">
      <alignment horizontal="left" vertical="center" wrapText="1"/>
    </xf>
    <xf numFmtId="0" fontId="40" fillId="34" borderId="13" xfId="62" applyFont="1" applyFill="1" applyBorder="1" applyAlignment="1">
      <alignment horizontal="left" vertical="center" wrapText="1"/>
    </xf>
    <xf numFmtId="0" fontId="40" fillId="34" borderId="10" xfId="62" applyFont="1" applyFill="1" applyBorder="1" applyAlignment="1">
      <alignment horizontal="left" vertical="center" wrapText="1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ad 3" xfId="26" xr:uid="{00000000-0005-0000-0000-000019000000}"/>
    <cellStyle name="Calculation 2" xfId="27" xr:uid="{00000000-0005-0000-0000-00001A000000}"/>
    <cellStyle name="Check Cell 2" xfId="28" xr:uid="{00000000-0005-0000-0000-00001B000000}"/>
    <cellStyle name="Comma" xfId="29" builtinId="3"/>
    <cellStyle name="Comma 2" xfId="30" xr:uid="{00000000-0005-0000-0000-00001C000000}"/>
    <cellStyle name="Comma 2 2" xfId="31" xr:uid="{00000000-0005-0000-0000-00001D000000}"/>
    <cellStyle name="Comma 2 5" xfId="32" xr:uid="{00000000-0005-0000-0000-00001E000000}"/>
    <cellStyle name="Comma 3" xfId="33" xr:uid="{00000000-0005-0000-0000-00001F000000}"/>
    <cellStyle name="Comma 3 2" xfId="34" xr:uid="{00000000-0005-0000-0000-000020000000}"/>
    <cellStyle name="Comma 4" xfId="35" xr:uid="{00000000-0005-0000-0000-000021000000}"/>
    <cellStyle name="Comma 4 3" xfId="36" xr:uid="{00000000-0005-0000-0000-000022000000}"/>
    <cellStyle name="Comma 5" xfId="37" xr:uid="{00000000-0005-0000-0000-000023000000}"/>
    <cellStyle name="Currency 2" xfId="38" xr:uid="{00000000-0005-0000-0000-000024000000}"/>
    <cellStyle name="Currency 2 2" xfId="39" xr:uid="{00000000-0005-0000-0000-000025000000}"/>
    <cellStyle name="Currency 3" xfId="40" xr:uid="{00000000-0005-0000-0000-000026000000}"/>
    <cellStyle name="Currency 3 2" xfId="41" xr:uid="{00000000-0005-0000-0000-000027000000}"/>
    <cellStyle name="Currency 4" xfId="42" xr:uid="{00000000-0005-0000-0000-000028000000}"/>
    <cellStyle name="Currency 5" xfId="43" xr:uid="{00000000-0005-0000-0000-000029000000}"/>
    <cellStyle name="Excel Built-in Normal" xfId="44" xr:uid="{00000000-0005-0000-0000-00002A000000}"/>
    <cellStyle name="Explanatory Text 2" xfId="45" xr:uid="{00000000-0005-0000-0000-00002B000000}"/>
    <cellStyle name="Good 2" xfId="46" xr:uid="{00000000-0005-0000-0000-00002C000000}"/>
    <cellStyle name="Good 2 2" xfId="47" xr:uid="{00000000-0005-0000-0000-00002D000000}"/>
    <cellStyle name="Good 3" xfId="48" xr:uid="{00000000-0005-0000-0000-00002E000000}"/>
    <cellStyle name="Heading 1 2" xfId="49" xr:uid="{00000000-0005-0000-0000-00002F000000}"/>
    <cellStyle name="Heading 2 2" xfId="50" xr:uid="{00000000-0005-0000-0000-000030000000}"/>
    <cellStyle name="Heading 3 2" xfId="51" xr:uid="{00000000-0005-0000-0000-000031000000}"/>
    <cellStyle name="Heading 4 2" xfId="52" xr:uid="{00000000-0005-0000-0000-000032000000}"/>
    <cellStyle name="Input 2" xfId="53" xr:uid="{00000000-0005-0000-0000-000033000000}"/>
    <cellStyle name="Linked Cell 2" xfId="54" xr:uid="{00000000-0005-0000-0000-000034000000}"/>
    <cellStyle name="Neutral 2" xfId="55" xr:uid="{00000000-0005-0000-0000-000035000000}"/>
    <cellStyle name="Normal" xfId="0" builtinId="0"/>
    <cellStyle name="Normal 10" xfId="56" xr:uid="{00000000-0005-0000-0000-000036000000}"/>
    <cellStyle name="Normal 11" xfId="57" xr:uid="{00000000-0005-0000-0000-000037000000}"/>
    <cellStyle name="Normal 14" xfId="58" xr:uid="{00000000-0005-0000-0000-000038000000}"/>
    <cellStyle name="Normal 15" xfId="59" xr:uid="{00000000-0005-0000-0000-000039000000}"/>
    <cellStyle name="Normal 2" xfId="60" xr:uid="{00000000-0005-0000-0000-00003A000000}"/>
    <cellStyle name="Normal 2 2" xfId="61" xr:uid="{00000000-0005-0000-0000-00003B000000}"/>
    <cellStyle name="Normal 2 4 2" xfId="62" xr:uid="{00000000-0005-0000-0000-00003C000000}"/>
    <cellStyle name="Normal 3" xfId="63" xr:uid="{00000000-0005-0000-0000-00003D000000}"/>
    <cellStyle name="Normal 3 2" xfId="64" xr:uid="{00000000-0005-0000-0000-00003E000000}"/>
    <cellStyle name="Normal 3 3" xfId="65" xr:uid="{00000000-0005-0000-0000-00003F000000}"/>
    <cellStyle name="Normal 32 2 3" xfId="66" xr:uid="{00000000-0005-0000-0000-000040000000}"/>
    <cellStyle name="Normal 32 2 3 2" xfId="67" xr:uid="{00000000-0005-0000-0000-000041000000}"/>
    <cellStyle name="Normal 35" xfId="68" xr:uid="{00000000-0005-0000-0000-000042000000}"/>
    <cellStyle name="Normal 36" xfId="69" xr:uid="{00000000-0005-0000-0000-000043000000}"/>
    <cellStyle name="Normal 38" xfId="70" xr:uid="{00000000-0005-0000-0000-000044000000}"/>
    <cellStyle name="Normal 4" xfId="71" xr:uid="{00000000-0005-0000-0000-000045000000}"/>
    <cellStyle name="Normal 4 2" xfId="72" xr:uid="{00000000-0005-0000-0000-000046000000}"/>
    <cellStyle name="Normal 4 2 2" xfId="73" xr:uid="{00000000-0005-0000-0000-000047000000}"/>
    <cellStyle name="Normal 5" xfId="74" xr:uid="{00000000-0005-0000-0000-000048000000}"/>
    <cellStyle name="Normal 5 2" xfId="75" xr:uid="{00000000-0005-0000-0000-000049000000}"/>
    <cellStyle name="Normal 6" xfId="76" xr:uid="{00000000-0005-0000-0000-00004A000000}"/>
    <cellStyle name="Normal 6 2" xfId="77" xr:uid="{00000000-0005-0000-0000-00004B000000}"/>
    <cellStyle name="Normal 7" xfId="78" xr:uid="{00000000-0005-0000-0000-00004C000000}"/>
    <cellStyle name="Normal 8" xfId="79" xr:uid="{00000000-0005-0000-0000-00004D000000}"/>
    <cellStyle name="Normal 9" xfId="80" xr:uid="{00000000-0005-0000-0000-00004E000000}"/>
    <cellStyle name="Normal 9 2" xfId="81" xr:uid="{00000000-0005-0000-0000-00004F000000}"/>
    <cellStyle name="Note 2" xfId="82" xr:uid="{00000000-0005-0000-0000-000050000000}"/>
    <cellStyle name="Output 2" xfId="83" xr:uid="{00000000-0005-0000-0000-000051000000}"/>
    <cellStyle name="Percent 2" xfId="84" xr:uid="{00000000-0005-0000-0000-000052000000}"/>
    <cellStyle name="Title 2" xfId="85" xr:uid="{00000000-0005-0000-0000-000053000000}"/>
    <cellStyle name="Total 2" xfId="86" xr:uid="{00000000-0005-0000-0000-000054000000}"/>
    <cellStyle name="Warning Text 2" xfId="87" xr:uid="{00000000-0005-0000-0000-000055000000}"/>
    <cellStyle name="Денежный 2" xfId="88" xr:uid="{00000000-0005-0000-0000-000057000000}"/>
    <cellStyle name="Денежный 3" xfId="89" xr:uid="{00000000-0005-0000-0000-000058000000}"/>
    <cellStyle name="Обычный 2" xfId="90" xr:uid="{00000000-0005-0000-0000-00005A000000}"/>
    <cellStyle name="Обычный 2 2" xfId="91" xr:uid="{00000000-0005-0000-0000-00005B000000}"/>
    <cellStyle name="Обычный 3" xfId="92" xr:uid="{00000000-0005-0000-0000-00005C000000}"/>
    <cellStyle name="Обычный 4" xfId="93" xr:uid="{00000000-0005-0000-0000-00005D000000}"/>
    <cellStyle name="Обычный 5" xfId="94" xr:uid="{00000000-0005-0000-0000-00005E000000}"/>
    <cellStyle name="Обычный 6" xfId="95" xr:uid="{00000000-0005-0000-0000-00005F000000}"/>
    <cellStyle name="Обычный 6 2" xfId="96" xr:uid="{00000000-0005-0000-0000-000060000000}"/>
    <cellStyle name="Обычный 6 3" xfId="97" xr:uid="{00000000-0005-0000-0000-000061000000}"/>
    <cellStyle name="Обычный 7" xfId="108" xr:uid="{42B120D5-2740-40EF-A8B1-009CBFEBB371}"/>
    <cellStyle name="Обычный 8" xfId="98" xr:uid="{00000000-0005-0000-0000-000062000000}"/>
    <cellStyle name="Обычный 9" xfId="110" xr:uid="{68DB4AD6-4BD1-4D22-8FC1-4511F122A4A8}"/>
    <cellStyle name="Финансовый 2" xfId="99" xr:uid="{00000000-0005-0000-0000-000064000000}"/>
    <cellStyle name="Финансовый 2 2" xfId="100" xr:uid="{00000000-0005-0000-0000-000065000000}"/>
    <cellStyle name="Финансовый 2 2 2" xfId="101" xr:uid="{00000000-0005-0000-0000-000066000000}"/>
    <cellStyle name="Финансовый 2 3" xfId="102" xr:uid="{00000000-0005-0000-0000-000067000000}"/>
    <cellStyle name="Финансовый 2 4" xfId="103" xr:uid="{00000000-0005-0000-0000-000068000000}"/>
    <cellStyle name="Финансовый 2 4 2" xfId="104" xr:uid="{00000000-0005-0000-0000-000069000000}"/>
    <cellStyle name="Финансовый 2 5" xfId="105" xr:uid="{00000000-0005-0000-0000-00006A000000}"/>
    <cellStyle name="Финансовый 3" xfId="106" xr:uid="{00000000-0005-0000-0000-00006B000000}"/>
    <cellStyle name="Финансовый 4" xfId="109" xr:uid="{AEB9BC03-9C49-4ABA-BADC-D48A390DD735}"/>
    <cellStyle name="Финансовый 5" xfId="107" xr:uid="{00000000-0005-0000-0000-00006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46A3880-39A3-4D39-B4FD-B59B0179B1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A13F859-EAD7-489C-ADC1-AC7DC4C9C4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8F0D3EA-5861-4907-83E1-DE953C4C86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160DBC60-77C7-4504-8724-F20778F803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895EFEFE-EF2F-4A3E-BE34-6A7D60BD0E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15A06DED-6A2A-4607-AA09-472F5C006D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1C47A5BA-4C15-4A4F-95EB-5AF0F0047A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4508629E-7A7B-4144-812B-1D2430F725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CA642D12-50FF-44AC-9C71-C162F633D9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7090F6A3-1C62-4A99-98C8-33430A712B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849D4A5C-A709-4AAA-8B07-7F43B55BFC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40BD282E-9271-444E-B9D1-C450342146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D12983C2-8348-4CD5-9391-3BCFE86512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FCAA7786-6252-4473-A49D-5721F3F5E0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DF9816FA-C119-4082-8523-C895B70A38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604F5D04-834F-4B28-9D18-6FEFCB03D4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1DAE371E-0EE3-42A3-982F-6C4484F8DC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7A9ACA15-6BC5-476C-B357-6F54635B85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D93EEDF-EC98-42D2-AAA6-7264C1F214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8245A1EC-7782-4240-95F2-546252E4E5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C8B6541B-74AB-4E18-A2F8-A501132EAE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63EC2B28-DB02-4C9A-A430-EDBBB8B3ED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EA99A064-9747-4344-8604-769513BFCC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F7B3862D-323B-4174-B6A4-EE0F579148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AB3D3BFD-5D22-4777-9832-90B74C48CF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483D5D13-93DE-4E36-BFFB-A38A6F4DC4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67B9D4B6-BE2F-402B-9DDF-73405BDDC1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AD2CE7C8-FCBA-41D5-B7B1-C889BD3723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4A7ED951-4DB5-433E-B22F-08E3558CC0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A90F7F40-111C-4730-815E-6BD4FD025C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51F9BC3F-3780-4002-A82F-5D979B642A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E2388FE6-089C-4174-B2F3-6333EA366F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AFFAAE02-2078-4789-9347-0D6597C7D8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CAFC7EC6-AA01-4444-B3BE-CD73F341C8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9D1A8DD7-31DC-48D5-A2EB-173877EF4F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DDAB80D8-4850-4B0D-8F78-0AB96CBC5E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9CC3FAC2-9D3D-40CF-A87C-EA4077A9A5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BE3A7BF2-0E69-49DA-8897-78C8357A9D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2F7301DF-DFC8-4644-932C-8C0F27A834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A70C0F18-30AD-4CA8-B989-71950F3EE0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ABB91DE6-778C-49EB-B772-D084385E75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C4079E07-F4D2-49F1-84D8-BFFFDA2351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704397E5-BE95-4166-B0B3-F962968D0E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D125A4A2-FC2F-42BC-AD2E-107FC0289F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F521DC58-7D8A-472B-AF20-1EB66FF6E2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3715E0BB-4B44-41F6-9026-6D96E4B02B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2410777E-1BD2-4F7C-89F5-7248F924F7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D2D4788B-56D0-408E-A263-A6B0E22FB1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F2865E34-A547-494E-9258-DD0CFF6A3F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938F8AAB-73EA-4A25-A734-021EAA2252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DB2BBC26-CC8C-47ED-B863-77374549E7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16A5FECF-8207-4DE3-BDC9-F0EF2FF982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91A366EB-4E3B-4EDD-89C2-602F2EAF7C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1CD76A18-FFE1-4877-B0EC-FFDC818192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42E68C40-2A16-4649-B70D-38375A5323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21F72387-4FCD-4BF1-BD9C-4333B3C5B2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B0004CF4-87BA-485B-8CAF-C2157FD31C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32F070FF-7FEF-4B25-906B-A9917AE9C7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C59B0413-FBD2-4F30-809E-34D39119EC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B883ED14-A897-4218-AA06-7032BAD3D3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D2072B01-B712-4BB4-9636-729DB55CDA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79C02867-3F26-4700-95A9-6F67072CDD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13677137-F19F-4E90-8D4D-B095251B28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61CE3F85-AF22-4143-B3D7-469F1859C3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FCF8FAE4-142E-40D7-AAB7-480BD024CF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1B265540-C0FA-46E4-9FCF-9A872365CF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849349EC-FC36-43B0-BB94-957E2B9C42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377EB06A-5FE4-4CAE-9004-2D383FDF89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CC69656B-8F88-4C87-AA88-4D21A549B3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0936FFB1-517B-4081-B853-8D14C5FA39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5982ED4A-A34B-4C06-BC28-D3BECFBF04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8433E9B8-A92E-4D3B-A56D-612E0FC4FB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17D558B9-DEF4-455C-8FA3-F16B97D742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4F89394D-9F79-4BDE-BA58-182BC8E368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865389AD-9A01-4F26-B4F9-7133F11067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1A3E602F-9C6E-4D71-B7A1-B33C1113AB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8BAE23ED-8A90-462B-A369-E6DDF4EA0C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8719D60F-C2B0-4C2F-A0C0-FF5A7532C6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D097C953-0CCC-4DE6-A200-AD908788C8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806667B2-AC27-460C-A89A-BC88C64DF6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A6DF62E5-B649-4BC9-B0D0-A50551EEF3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CD9B3D2A-A340-4A0C-A52C-AFA0181EEC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17574D8E-95AF-4A70-94E7-C53289AC1C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BC5B336E-2CF5-4B32-8179-4B2BE6970A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E06644CB-255F-483E-AA57-F80D950457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2CE21CFD-774D-4B9B-BBF4-BB1D82CE1D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3409A946-9CC3-4A53-8979-AEA768856D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ADD3E932-4A6E-4A95-9D90-8F432F516C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3E6CC986-8274-4103-8CD9-EC537027C6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A8E6A2AD-68FC-4598-BA48-501F48BB95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D0B6D56A-BC7D-4C12-8151-3578EC943E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6319BCE9-9FF8-4695-B609-877DEA4F25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2AF7E023-37D4-4E1E-9920-6D1CA80846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3A5A40B3-49A7-4618-A68D-6108BC43F8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F107AC4B-C756-42DE-88EF-4157B33CD1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4A865654-76ED-4337-8E2E-5B5CA109BF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178D45F9-B351-4882-8453-1E084F6D14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8E157C63-F032-437A-9289-757C2EFA18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DEB1D111-6BF1-47C5-A0E2-E6D760D19C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1038939E-3AC7-4D59-8A51-A28DE766B3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207CB04A-858B-4432-9DEC-AD38129826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5692C67-1651-4C56-9823-F51D449375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2C959AE4-ABDD-4575-9BEF-944475B149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6E19A983-C58D-4033-A866-B4AB946E4A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20DC6727-7E54-49C6-BF83-6F7BC038C7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FB058F60-6BD0-496C-B3A2-C3C2D08786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C2E67DF4-5CB7-47C2-B0B1-D4EB092DD3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291BBE22-D421-42C2-A449-E2AC356A7C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CB547100-9618-4841-AFCC-FD3AD0D0E5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288BD638-05F0-4F0A-B594-55532B0CB4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" name="Text Box 111">
          <a:extLst>
            <a:ext uri="{FF2B5EF4-FFF2-40B4-BE49-F238E27FC236}">
              <a16:creationId xmlns:a16="http://schemas.microsoft.com/office/drawing/2014/main" id="{0D9CE25B-56FD-459D-B0D7-AFDA84AE17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3" name="Text Box 112">
          <a:extLst>
            <a:ext uri="{FF2B5EF4-FFF2-40B4-BE49-F238E27FC236}">
              <a16:creationId xmlns:a16="http://schemas.microsoft.com/office/drawing/2014/main" id="{6571EC65-0D4D-4A84-BA41-1513480538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4" name="Text Box 113">
          <a:extLst>
            <a:ext uri="{FF2B5EF4-FFF2-40B4-BE49-F238E27FC236}">
              <a16:creationId xmlns:a16="http://schemas.microsoft.com/office/drawing/2014/main" id="{0B42C49B-3047-4FC6-85A6-8CF5326144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15" name="Text Box 114">
          <a:extLst>
            <a:ext uri="{FF2B5EF4-FFF2-40B4-BE49-F238E27FC236}">
              <a16:creationId xmlns:a16="http://schemas.microsoft.com/office/drawing/2014/main" id="{366CB71B-A911-4BC7-A0CE-F947FBF6C2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6" name="Text Box 115">
          <a:extLst>
            <a:ext uri="{FF2B5EF4-FFF2-40B4-BE49-F238E27FC236}">
              <a16:creationId xmlns:a16="http://schemas.microsoft.com/office/drawing/2014/main" id="{C8178DE9-3581-4FDE-9CC5-8DBA1111AE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7" name="Text Box 116">
          <a:extLst>
            <a:ext uri="{FF2B5EF4-FFF2-40B4-BE49-F238E27FC236}">
              <a16:creationId xmlns:a16="http://schemas.microsoft.com/office/drawing/2014/main" id="{0871740E-8823-442A-BB18-6DBCBB7292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8" name="Text Box 117">
          <a:extLst>
            <a:ext uri="{FF2B5EF4-FFF2-40B4-BE49-F238E27FC236}">
              <a16:creationId xmlns:a16="http://schemas.microsoft.com/office/drawing/2014/main" id="{43838082-63BF-4ED1-9926-5781C2E8F0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9" name="Text Box 118">
          <a:extLst>
            <a:ext uri="{FF2B5EF4-FFF2-40B4-BE49-F238E27FC236}">
              <a16:creationId xmlns:a16="http://schemas.microsoft.com/office/drawing/2014/main" id="{A61FE01F-8049-491A-B4CA-E8AEECCCC7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0" name="Text Box 119">
          <a:extLst>
            <a:ext uri="{FF2B5EF4-FFF2-40B4-BE49-F238E27FC236}">
              <a16:creationId xmlns:a16="http://schemas.microsoft.com/office/drawing/2014/main" id="{35188813-B10E-4055-8DB7-792F7C86D3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1" name="Text Box 120">
          <a:extLst>
            <a:ext uri="{FF2B5EF4-FFF2-40B4-BE49-F238E27FC236}">
              <a16:creationId xmlns:a16="http://schemas.microsoft.com/office/drawing/2014/main" id="{092EBA82-1EB2-4FAD-A84A-1C99C7CD74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2" name="Text Box 121">
          <a:extLst>
            <a:ext uri="{FF2B5EF4-FFF2-40B4-BE49-F238E27FC236}">
              <a16:creationId xmlns:a16="http://schemas.microsoft.com/office/drawing/2014/main" id="{F6228CC8-A664-4BA7-8F8D-114C964BF1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3" name="Text Box 122">
          <a:extLst>
            <a:ext uri="{FF2B5EF4-FFF2-40B4-BE49-F238E27FC236}">
              <a16:creationId xmlns:a16="http://schemas.microsoft.com/office/drawing/2014/main" id="{A494D464-09D3-4321-89EE-B7B33AAE8E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4" name="Text Box 123">
          <a:extLst>
            <a:ext uri="{FF2B5EF4-FFF2-40B4-BE49-F238E27FC236}">
              <a16:creationId xmlns:a16="http://schemas.microsoft.com/office/drawing/2014/main" id="{AD7B2F3C-BEFB-4ECC-9F1D-7F20A1545F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5" name="Text Box 124">
          <a:extLst>
            <a:ext uri="{FF2B5EF4-FFF2-40B4-BE49-F238E27FC236}">
              <a16:creationId xmlns:a16="http://schemas.microsoft.com/office/drawing/2014/main" id="{2E932B30-6638-418A-B7F6-C5A905DC1E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6" name="Text Box 125">
          <a:extLst>
            <a:ext uri="{FF2B5EF4-FFF2-40B4-BE49-F238E27FC236}">
              <a16:creationId xmlns:a16="http://schemas.microsoft.com/office/drawing/2014/main" id="{1BF82B04-A498-4742-B2CA-1D0F3AA015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7" name="Text Box 126">
          <a:extLst>
            <a:ext uri="{FF2B5EF4-FFF2-40B4-BE49-F238E27FC236}">
              <a16:creationId xmlns:a16="http://schemas.microsoft.com/office/drawing/2014/main" id="{7CAA586B-52F5-4AB5-82A1-8CAD67E6EA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8" name="Text Box 127">
          <a:extLst>
            <a:ext uri="{FF2B5EF4-FFF2-40B4-BE49-F238E27FC236}">
              <a16:creationId xmlns:a16="http://schemas.microsoft.com/office/drawing/2014/main" id="{5630DF4D-E0CB-4AAF-9EAD-7E161A7678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9" name="Text Box 128">
          <a:extLst>
            <a:ext uri="{FF2B5EF4-FFF2-40B4-BE49-F238E27FC236}">
              <a16:creationId xmlns:a16="http://schemas.microsoft.com/office/drawing/2014/main" id="{1A1280B0-DD1A-4659-AE70-A406844F71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30" name="Text Box 129">
          <a:extLst>
            <a:ext uri="{FF2B5EF4-FFF2-40B4-BE49-F238E27FC236}">
              <a16:creationId xmlns:a16="http://schemas.microsoft.com/office/drawing/2014/main" id="{8E297909-BD85-42E2-B4D7-986A49D356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1" name="Text Box 130">
          <a:extLst>
            <a:ext uri="{FF2B5EF4-FFF2-40B4-BE49-F238E27FC236}">
              <a16:creationId xmlns:a16="http://schemas.microsoft.com/office/drawing/2014/main" id="{EA402ADC-C176-4A00-82F7-85B26230BD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2" name="Text Box 131">
          <a:extLst>
            <a:ext uri="{FF2B5EF4-FFF2-40B4-BE49-F238E27FC236}">
              <a16:creationId xmlns:a16="http://schemas.microsoft.com/office/drawing/2014/main" id="{A1B099DB-6F1F-4A46-89AE-0D49D9526D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3" name="Text Box 132">
          <a:extLst>
            <a:ext uri="{FF2B5EF4-FFF2-40B4-BE49-F238E27FC236}">
              <a16:creationId xmlns:a16="http://schemas.microsoft.com/office/drawing/2014/main" id="{712305DF-1B10-4D04-B5AB-0461A88614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4" name="Text Box 133">
          <a:extLst>
            <a:ext uri="{FF2B5EF4-FFF2-40B4-BE49-F238E27FC236}">
              <a16:creationId xmlns:a16="http://schemas.microsoft.com/office/drawing/2014/main" id="{AC980246-316C-47E9-A3DB-7593025A67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5" name="Text Box 134">
          <a:extLst>
            <a:ext uri="{FF2B5EF4-FFF2-40B4-BE49-F238E27FC236}">
              <a16:creationId xmlns:a16="http://schemas.microsoft.com/office/drawing/2014/main" id="{5B8D4B3E-57AE-46CC-AFB0-CEDAB36510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6" name="Text Box 135">
          <a:extLst>
            <a:ext uri="{FF2B5EF4-FFF2-40B4-BE49-F238E27FC236}">
              <a16:creationId xmlns:a16="http://schemas.microsoft.com/office/drawing/2014/main" id="{127CA294-BDAC-443E-8444-4BBE68EEF0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7" name="Text Box 136">
          <a:extLst>
            <a:ext uri="{FF2B5EF4-FFF2-40B4-BE49-F238E27FC236}">
              <a16:creationId xmlns:a16="http://schemas.microsoft.com/office/drawing/2014/main" id="{5A9132BF-3A88-4B6C-867A-77957E23DD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8" name="Text Box 137">
          <a:extLst>
            <a:ext uri="{FF2B5EF4-FFF2-40B4-BE49-F238E27FC236}">
              <a16:creationId xmlns:a16="http://schemas.microsoft.com/office/drawing/2014/main" id="{8BB34815-7CC5-4E0D-94C6-C95BD60960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9" name="Text Box 138">
          <a:extLst>
            <a:ext uri="{FF2B5EF4-FFF2-40B4-BE49-F238E27FC236}">
              <a16:creationId xmlns:a16="http://schemas.microsoft.com/office/drawing/2014/main" id="{6152869C-D7A0-4C8D-B2E8-44B86F5242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0" name="Text Box 139">
          <a:extLst>
            <a:ext uri="{FF2B5EF4-FFF2-40B4-BE49-F238E27FC236}">
              <a16:creationId xmlns:a16="http://schemas.microsoft.com/office/drawing/2014/main" id="{CE1576B3-69D8-43DF-8BD2-6694B7DD7B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1" name="Text Box 140">
          <a:extLst>
            <a:ext uri="{FF2B5EF4-FFF2-40B4-BE49-F238E27FC236}">
              <a16:creationId xmlns:a16="http://schemas.microsoft.com/office/drawing/2014/main" id="{E7EDD396-C4F8-4B70-9C6D-C307917E6B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2" name="Text Box 141">
          <a:extLst>
            <a:ext uri="{FF2B5EF4-FFF2-40B4-BE49-F238E27FC236}">
              <a16:creationId xmlns:a16="http://schemas.microsoft.com/office/drawing/2014/main" id="{4984DB4D-12DA-401F-BB95-E88982EC77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3" name="Text Box 142">
          <a:extLst>
            <a:ext uri="{FF2B5EF4-FFF2-40B4-BE49-F238E27FC236}">
              <a16:creationId xmlns:a16="http://schemas.microsoft.com/office/drawing/2014/main" id="{7A3466A3-180D-46E5-8B16-52D910CBB6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4" name="Text Box 143">
          <a:extLst>
            <a:ext uri="{FF2B5EF4-FFF2-40B4-BE49-F238E27FC236}">
              <a16:creationId xmlns:a16="http://schemas.microsoft.com/office/drawing/2014/main" id="{33A8F45F-853C-4970-8087-119E598FA5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45" name="Text Box 144">
          <a:extLst>
            <a:ext uri="{FF2B5EF4-FFF2-40B4-BE49-F238E27FC236}">
              <a16:creationId xmlns:a16="http://schemas.microsoft.com/office/drawing/2014/main" id="{2E214FA4-EFC2-4D38-BAD0-E2FD82707E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6" name="Text Box 145">
          <a:extLst>
            <a:ext uri="{FF2B5EF4-FFF2-40B4-BE49-F238E27FC236}">
              <a16:creationId xmlns:a16="http://schemas.microsoft.com/office/drawing/2014/main" id="{C0F8E518-3295-4BF1-B605-CBEFE802C8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7" name="Text Box 146">
          <a:extLst>
            <a:ext uri="{FF2B5EF4-FFF2-40B4-BE49-F238E27FC236}">
              <a16:creationId xmlns:a16="http://schemas.microsoft.com/office/drawing/2014/main" id="{5E2CBEFB-B038-47F0-83DB-27ADF5EAAA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8" name="Text Box 147">
          <a:extLst>
            <a:ext uri="{FF2B5EF4-FFF2-40B4-BE49-F238E27FC236}">
              <a16:creationId xmlns:a16="http://schemas.microsoft.com/office/drawing/2014/main" id="{512073DA-DF59-4184-BFCB-595C92DB16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9" name="Text Box 148">
          <a:extLst>
            <a:ext uri="{FF2B5EF4-FFF2-40B4-BE49-F238E27FC236}">
              <a16:creationId xmlns:a16="http://schemas.microsoft.com/office/drawing/2014/main" id="{FEE01929-AB0D-41B4-9140-E8A880C032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0" name="Text Box 149">
          <a:extLst>
            <a:ext uri="{FF2B5EF4-FFF2-40B4-BE49-F238E27FC236}">
              <a16:creationId xmlns:a16="http://schemas.microsoft.com/office/drawing/2014/main" id="{4B7E33B3-94C9-47A2-A448-F39BDC4352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1" name="Text Box 150">
          <a:extLst>
            <a:ext uri="{FF2B5EF4-FFF2-40B4-BE49-F238E27FC236}">
              <a16:creationId xmlns:a16="http://schemas.microsoft.com/office/drawing/2014/main" id="{B3EE5775-7BEA-42C2-B076-561DDC0954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2" name="Text Box 151">
          <a:extLst>
            <a:ext uri="{FF2B5EF4-FFF2-40B4-BE49-F238E27FC236}">
              <a16:creationId xmlns:a16="http://schemas.microsoft.com/office/drawing/2014/main" id="{126BD9C5-3401-4215-B250-3737D95C0B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3" name="Text Box 152">
          <a:extLst>
            <a:ext uri="{FF2B5EF4-FFF2-40B4-BE49-F238E27FC236}">
              <a16:creationId xmlns:a16="http://schemas.microsoft.com/office/drawing/2014/main" id="{7D502592-3A17-40F3-9739-F5807E4729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4" name="Text Box 153">
          <a:extLst>
            <a:ext uri="{FF2B5EF4-FFF2-40B4-BE49-F238E27FC236}">
              <a16:creationId xmlns:a16="http://schemas.microsoft.com/office/drawing/2014/main" id="{B8950F33-853B-4A3C-8552-15A226090C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5" name="Text Box 154">
          <a:extLst>
            <a:ext uri="{FF2B5EF4-FFF2-40B4-BE49-F238E27FC236}">
              <a16:creationId xmlns:a16="http://schemas.microsoft.com/office/drawing/2014/main" id="{18CA05BB-F676-4989-94BD-134DB2E106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6" name="Text Box 155">
          <a:extLst>
            <a:ext uri="{FF2B5EF4-FFF2-40B4-BE49-F238E27FC236}">
              <a16:creationId xmlns:a16="http://schemas.microsoft.com/office/drawing/2014/main" id="{73358FDA-B37C-4F04-8FC4-5D5BD216B8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7" name="Text Box 156">
          <a:extLst>
            <a:ext uri="{FF2B5EF4-FFF2-40B4-BE49-F238E27FC236}">
              <a16:creationId xmlns:a16="http://schemas.microsoft.com/office/drawing/2014/main" id="{D2B6010E-73A5-43F6-9179-02E04A9E16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8" name="Text Box 157">
          <a:extLst>
            <a:ext uri="{FF2B5EF4-FFF2-40B4-BE49-F238E27FC236}">
              <a16:creationId xmlns:a16="http://schemas.microsoft.com/office/drawing/2014/main" id="{46765A55-4337-4D3E-94AF-B5DD1E84F4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9" name="Text Box 158">
          <a:extLst>
            <a:ext uri="{FF2B5EF4-FFF2-40B4-BE49-F238E27FC236}">
              <a16:creationId xmlns:a16="http://schemas.microsoft.com/office/drawing/2014/main" id="{C13344B0-9F36-4FCE-8323-8A38CD2B20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60" name="Text Box 159">
          <a:extLst>
            <a:ext uri="{FF2B5EF4-FFF2-40B4-BE49-F238E27FC236}">
              <a16:creationId xmlns:a16="http://schemas.microsoft.com/office/drawing/2014/main" id="{945FF2BF-94D0-4BF1-A957-43F196F9EB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1" name="Text Box 160">
          <a:extLst>
            <a:ext uri="{FF2B5EF4-FFF2-40B4-BE49-F238E27FC236}">
              <a16:creationId xmlns:a16="http://schemas.microsoft.com/office/drawing/2014/main" id="{440FA02D-BA04-420A-B48D-9E1E9352B7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2" name="Text Box 161">
          <a:extLst>
            <a:ext uri="{FF2B5EF4-FFF2-40B4-BE49-F238E27FC236}">
              <a16:creationId xmlns:a16="http://schemas.microsoft.com/office/drawing/2014/main" id="{5648F7A3-C0CE-4AFA-A6EE-90C9464796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3" name="Text Box 162">
          <a:extLst>
            <a:ext uri="{FF2B5EF4-FFF2-40B4-BE49-F238E27FC236}">
              <a16:creationId xmlns:a16="http://schemas.microsoft.com/office/drawing/2014/main" id="{F190A154-3F6A-4591-9226-635A95C57A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4" name="Text Box 163">
          <a:extLst>
            <a:ext uri="{FF2B5EF4-FFF2-40B4-BE49-F238E27FC236}">
              <a16:creationId xmlns:a16="http://schemas.microsoft.com/office/drawing/2014/main" id="{E672CFFB-B269-4765-A3FC-040D05F506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5" name="Text Box 164">
          <a:extLst>
            <a:ext uri="{FF2B5EF4-FFF2-40B4-BE49-F238E27FC236}">
              <a16:creationId xmlns:a16="http://schemas.microsoft.com/office/drawing/2014/main" id="{EDB600F1-34D7-424D-B7D5-E94F8F4E05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6" name="Text Box 165">
          <a:extLst>
            <a:ext uri="{FF2B5EF4-FFF2-40B4-BE49-F238E27FC236}">
              <a16:creationId xmlns:a16="http://schemas.microsoft.com/office/drawing/2014/main" id="{4550B167-EFAB-4656-AA06-D082C2B2A9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7" name="Text Box 166">
          <a:extLst>
            <a:ext uri="{FF2B5EF4-FFF2-40B4-BE49-F238E27FC236}">
              <a16:creationId xmlns:a16="http://schemas.microsoft.com/office/drawing/2014/main" id="{2A07586B-7CBA-4648-A674-87CFCDE2D3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8" name="Text Box 167">
          <a:extLst>
            <a:ext uri="{FF2B5EF4-FFF2-40B4-BE49-F238E27FC236}">
              <a16:creationId xmlns:a16="http://schemas.microsoft.com/office/drawing/2014/main" id="{D2539722-B6C2-4F64-AF72-36F4A087AA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9" name="Text Box 168">
          <a:extLst>
            <a:ext uri="{FF2B5EF4-FFF2-40B4-BE49-F238E27FC236}">
              <a16:creationId xmlns:a16="http://schemas.microsoft.com/office/drawing/2014/main" id="{E25EFE12-C52C-40C1-9950-D43C05695F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0" name="Text Box 169">
          <a:extLst>
            <a:ext uri="{FF2B5EF4-FFF2-40B4-BE49-F238E27FC236}">
              <a16:creationId xmlns:a16="http://schemas.microsoft.com/office/drawing/2014/main" id="{19DE2901-D15E-41C5-B410-453BBED71E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1" name="Text Box 170">
          <a:extLst>
            <a:ext uri="{FF2B5EF4-FFF2-40B4-BE49-F238E27FC236}">
              <a16:creationId xmlns:a16="http://schemas.microsoft.com/office/drawing/2014/main" id="{213E8A50-BA23-4A4E-971F-51297EF575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2" name="Text Box 171">
          <a:extLst>
            <a:ext uri="{FF2B5EF4-FFF2-40B4-BE49-F238E27FC236}">
              <a16:creationId xmlns:a16="http://schemas.microsoft.com/office/drawing/2014/main" id="{1D96A304-8475-4A80-8FC4-A8A59F8930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3" name="Text Box 172">
          <a:extLst>
            <a:ext uri="{FF2B5EF4-FFF2-40B4-BE49-F238E27FC236}">
              <a16:creationId xmlns:a16="http://schemas.microsoft.com/office/drawing/2014/main" id="{BC7045B6-CD4B-4521-A83C-B2CAE36939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4" name="Text Box 173">
          <a:extLst>
            <a:ext uri="{FF2B5EF4-FFF2-40B4-BE49-F238E27FC236}">
              <a16:creationId xmlns:a16="http://schemas.microsoft.com/office/drawing/2014/main" id="{F05652D6-F908-4456-A4AF-8C6F791AA9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75" name="Text Box 174">
          <a:extLst>
            <a:ext uri="{FF2B5EF4-FFF2-40B4-BE49-F238E27FC236}">
              <a16:creationId xmlns:a16="http://schemas.microsoft.com/office/drawing/2014/main" id="{C2010320-DB10-40DC-9F2A-95E67E21B6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6" name="Text Box 175">
          <a:extLst>
            <a:ext uri="{FF2B5EF4-FFF2-40B4-BE49-F238E27FC236}">
              <a16:creationId xmlns:a16="http://schemas.microsoft.com/office/drawing/2014/main" id="{EE15F807-F12A-4982-82B6-2FF53E8A28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7" name="Text Box 176">
          <a:extLst>
            <a:ext uri="{FF2B5EF4-FFF2-40B4-BE49-F238E27FC236}">
              <a16:creationId xmlns:a16="http://schemas.microsoft.com/office/drawing/2014/main" id="{18A5E3E6-0438-44A9-8293-4AF07D0BFF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8" name="Text Box 177">
          <a:extLst>
            <a:ext uri="{FF2B5EF4-FFF2-40B4-BE49-F238E27FC236}">
              <a16:creationId xmlns:a16="http://schemas.microsoft.com/office/drawing/2014/main" id="{DAE23886-E235-41B0-A5F7-B303F26578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9" name="Text Box 178">
          <a:extLst>
            <a:ext uri="{FF2B5EF4-FFF2-40B4-BE49-F238E27FC236}">
              <a16:creationId xmlns:a16="http://schemas.microsoft.com/office/drawing/2014/main" id="{DB001A7A-ABC0-471C-BF24-A68EDFD6F4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0" name="Text Box 179">
          <a:extLst>
            <a:ext uri="{FF2B5EF4-FFF2-40B4-BE49-F238E27FC236}">
              <a16:creationId xmlns:a16="http://schemas.microsoft.com/office/drawing/2014/main" id="{88E757B7-4522-491A-B850-8B7AFEA40C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1" name="Text Box 180">
          <a:extLst>
            <a:ext uri="{FF2B5EF4-FFF2-40B4-BE49-F238E27FC236}">
              <a16:creationId xmlns:a16="http://schemas.microsoft.com/office/drawing/2014/main" id="{B75AEDBC-B914-4E2D-A34E-1A4B8D3C7B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2" name="Text Box 181">
          <a:extLst>
            <a:ext uri="{FF2B5EF4-FFF2-40B4-BE49-F238E27FC236}">
              <a16:creationId xmlns:a16="http://schemas.microsoft.com/office/drawing/2014/main" id="{1C701C9B-E6EA-46D5-AB4D-8AC2E61DEC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3" name="Text Box 182">
          <a:extLst>
            <a:ext uri="{FF2B5EF4-FFF2-40B4-BE49-F238E27FC236}">
              <a16:creationId xmlns:a16="http://schemas.microsoft.com/office/drawing/2014/main" id="{1793CFA6-8B4E-432E-A042-39BF14AE80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4" name="Text Box 183">
          <a:extLst>
            <a:ext uri="{FF2B5EF4-FFF2-40B4-BE49-F238E27FC236}">
              <a16:creationId xmlns:a16="http://schemas.microsoft.com/office/drawing/2014/main" id="{8F682A1B-98EC-495A-9609-7EE6057647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5" name="Text Box 184">
          <a:extLst>
            <a:ext uri="{FF2B5EF4-FFF2-40B4-BE49-F238E27FC236}">
              <a16:creationId xmlns:a16="http://schemas.microsoft.com/office/drawing/2014/main" id="{47EA176E-28AD-43F6-B6D6-E8FB529B3D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6" name="Text Box 185">
          <a:extLst>
            <a:ext uri="{FF2B5EF4-FFF2-40B4-BE49-F238E27FC236}">
              <a16:creationId xmlns:a16="http://schemas.microsoft.com/office/drawing/2014/main" id="{169E180E-3899-41BC-8538-0172580FBB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7" name="Text Box 186">
          <a:extLst>
            <a:ext uri="{FF2B5EF4-FFF2-40B4-BE49-F238E27FC236}">
              <a16:creationId xmlns:a16="http://schemas.microsoft.com/office/drawing/2014/main" id="{20A1743F-18DD-4FF1-874B-32C65D1A2C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8" name="Text Box 187">
          <a:extLst>
            <a:ext uri="{FF2B5EF4-FFF2-40B4-BE49-F238E27FC236}">
              <a16:creationId xmlns:a16="http://schemas.microsoft.com/office/drawing/2014/main" id="{CC803CB2-3C28-451D-A2D9-C7DD2C28F6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9" name="Text Box 188">
          <a:extLst>
            <a:ext uri="{FF2B5EF4-FFF2-40B4-BE49-F238E27FC236}">
              <a16:creationId xmlns:a16="http://schemas.microsoft.com/office/drawing/2014/main" id="{36431D9C-1C9C-4DE9-97D0-A8ED6F9253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0" name="Text Box 210">
          <a:extLst>
            <a:ext uri="{FF2B5EF4-FFF2-40B4-BE49-F238E27FC236}">
              <a16:creationId xmlns:a16="http://schemas.microsoft.com/office/drawing/2014/main" id="{C1CAEE6C-24FF-41D7-8A3D-458CC99CD4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1" name="Text Box 211">
          <a:extLst>
            <a:ext uri="{FF2B5EF4-FFF2-40B4-BE49-F238E27FC236}">
              <a16:creationId xmlns:a16="http://schemas.microsoft.com/office/drawing/2014/main" id="{DBAE7EC0-CC0D-4195-BD1A-74F0E36918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2" name="Text Box 212">
          <a:extLst>
            <a:ext uri="{FF2B5EF4-FFF2-40B4-BE49-F238E27FC236}">
              <a16:creationId xmlns:a16="http://schemas.microsoft.com/office/drawing/2014/main" id="{050897BF-3BEA-41D4-A59A-924EFDC756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3" name="Text Box 213">
          <a:extLst>
            <a:ext uri="{FF2B5EF4-FFF2-40B4-BE49-F238E27FC236}">
              <a16:creationId xmlns:a16="http://schemas.microsoft.com/office/drawing/2014/main" id="{D5B9C58A-3862-4417-9FD3-C635B1D905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4" name="Text Box 214">
          <a:extLst>
            <a:ext uri="{FF2B5EF4-FFF2-40B4-BE49-F238E27FC236}">
              <a16:creationId xmlns:a16="http://schemas.microsoft.com/office/drawing/2014/main" id="{F92B34DC-C595-4B2D-9ECF-241844FF42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5" name="Text Box 215">
          <a:extLst>
            <a:ext uri="{FF2B5EF4-FFF2-40B4-BE49-F238E27FC236}">
              <a16:creationId xmlns:a16="http://schemas.microsoft.com/office/drawing/2014/main" id="{2E1A58F8-F3AE-4EA4-AE0C-D18DDA0142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6" name="Text Box 216">
          <a:extLst>
            <a:ext uri="{FF2B5EF4-FFF2-40B4-BE49-F238E27FC236}">
              <a16:creationId xmlns:a16="http://schemas.microsoft.com/office/drawing/2014/main" id="{1D465245-3979-4FB0-9741-B096CE72FC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294D73BD-13AD-40D4-B2E1-AE819DD14D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B75A08CD-B521-4554-B90E-3AD54AE9B0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EFBC5B75-31E4-4438-885E-2867B20B60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6B991BCE-0390-4115-9D6C-A0B648314E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1" name="Text Box 5">
          <a:extLst>
            <a:ext uri="{FF2B5EF4-FFF2-40B4-BE49-F238E27FC236}">
              <a16:creationId xmlns:a16="http://schemas.microsoft.com/office/drawing/2014/main" id="{CD6D33B8-E465-4A34-9748-BE17CBA3C8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2" name="Text Box 6">
          <a:extLst>
            <a:ext uri="{FF2B5EF4-FFF2-40B4-BE49-F238E27FC236}">
              <a16:creationId xmlns:a16="http://schemas.microsoft.com/office/drawing/2014/main" id="{D7C04657-7125-4A9C-96B7-8B511D5BFD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919434B2-6AA7-4FE9-92E7-A3E0D0019D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0E1FE7BB-54E1-473E-9946-E8A978224D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86222B5B-F309-47D0-80F0-F9C43687C7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6" name="Text Box 10">
          <a:extLst>
            <a:ext uri="{FF2B5EF4-FFF2-40B4-BE49-F238E27FC236}">
              <a16:creationId xmlns:a16="http://schemas.microsoft.com/office/drawing/2014/main" id="{DF4E3376-C9EB-40CF-8169-32AA4712BD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7" name="Text Box 11">
          <a:extLst>
            <a:ext uri="{FF2B5EF4-FFF2-40B4-BE49-F238E27FC236}">
              <a16:creationId xmlns:a16="http://schemas.microsoft.com/office/drawing/2014/main" id="{CF73AF70-E960-4178-B495-983D6196B2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8" name="Text Box 12">
          <a:extLst>
            <a:ext uri="{FF2B5EF4-FFF2-40B4-BE49-F238E27FC236}">
              <a16:creationId xmlns:a16="http://schemas.microsoft.com/office/drawing/2014/main" id="{9A7D48FE-2C10-4E83-BED4-0EDDBCC87F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9" name="Text Box 13">
          <a:extLst>
            <a:ext uri="{FF2B5EF4-FFF2-40B4-BE49-F238E27FC236}">
              <a16:creationId xmlns:a16="http://schemas.microsoft.com/office/drawing/2014/main" id="{2DC7D976-72CD-4BE0-9195-424500B9FF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0" name="Text Box 14">
          <a:extLst>
            <a:ext uri="{FF2B5EF4-FFF2-40B4-BE49-F238E27FC236}">
              <a16:creationId xmlns:a16="http://schemas.microsoft.com/office/drawing/2014/main" id="{FED9F104-5BE8-4617-924F-FEB97F7770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D82B304F-3793-4A94-BFCB-1DA1982EF9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2" name="Text Box 16">
          <a:extLst>
            <a:ext uri="{FF2B5EF4-FFF2-40B4-BE49-F238E27FC236}">
              <a16:creationId xmlns:a16="http://schemas.microsoft.com/office/drawing/2014/main" id="{EBBE5AD3-3A46-48FC-A1B0-92FB96F55B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3" name="Text Box 17">
          <a:extLst>
            <a:ext uri="{FF2B5EF4-FFF2-40B4-BE49-F238E27FC236}">
              <a16:creationId xmlns:a16="http://schemas.microsoft.com/office/drawing/2014/main" id="{623C5912-44DF-4B7E-85F5-A8C3E8CBEE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4" name="Text Box 18">
          <a:extLst>
            <a:ext uri="{FF2B5EF4-FFF2-40B4-BE49-F238E27FC236}">
              <a16:creationId xmlns:a16="http://schemas.microsoft.com/office/drawing/2014/main" id="{24A3B688-907E-4559-990C-745C23DEF0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B3CC2EF3-3D4A-4B9A-ABCE-F0A35DBBB3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6" name="Text Box 20">
          <a:extLst>
            <a:ext uri="{FF2B5EF4-FFF2-40B4-BE49-F238E27FC236}">
              <a16:creationId xmlns:a16="http://schemas.microsoft.com/office/drawing/2014/main" id="{E1793FB6-2065-442F-B57A-E551D46AC8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7" name="Text Box 21">
          <a:extLst>
            <a:ext uri="{FF2B5EF4-FFF2-40B4-BE49-F238E27FC236}">
              <a16:creationId xmlns:a16="http://schemas.microsoft.com/office/drawing/2014/main" id="{E511CC9E-CF78-4AE0-B034-47FAF8B7A9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8" name="Text Box 22">
          <a:extLst>
            <a:ext uri="{FF2B5EF4-FFF2-40B4-BE49-F238E27FC236}">
              <a16:creationId xmlns:a16="http://schemas.microsoft.com/office/drawing/2014/main" id="{F3599E86-6DF8-4C85-82B3-7CDEDBFDDC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9" name="Text Box 23">
          <a:extLst>
            <a:ext uri="{FF2B5EF4-FFF2-40B4-BE49-F238E27FC236}">
              <a16:creationId xmlns:a16="http://schemas.microsoft.com/office/drawing/2014/main" id="{F020F70D-3E2C-48CB-98D1-9004CE5452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0" name="Text Box 24">
          <a:extLst>
            <a:ext uri="{FF2B5EF4-FFF2-40B4-BE49-F238E27FC236}">
              <a16:creationId xmlns:a16="http://schemas.microsoft.com/office/drawing/2014/main" id="{66CBA434-E637-4BD2-A5B0-1FE6F283DA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1" name="Text Box 25">
          <a:extLst>
            <a:ext uri="{FF2B5EF4-FFF2-40B4-BE49-F238E27FC236}">
              <a16:creationId xmlns:a16="http://schemas.microsoft.com/office/drawing/2014/main" id="{32B54D2D-4871-4A3D-B7E2-BBA1C2E4AD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2" name="Text Box 26">
          <a:extLst>
            <a:ext uri="{FF2B5EF4-FFF2-40B4-BE49-F238E27FC236}">
              <a16:creationId xmlns:a16="http://schemas.microsoft.com/office/drawing/2014/main" id="{33F76710-2836-4700-9BF7-3BDC945946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3" name="Text Box 27">
          <a:extLst>
            <a:ext uri="{FF2B5EF4-FFF2-40B4-BE49-F238E27FC236}">
              <a16:creationId xmlns:a16="http://schemas.microsoft.com/office/drawing/2014/main" id="{B1B29F5D-617D-433B-A076-966E92F46D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4" name="Text Box 28">
          <a:extLst>
            <a:ext uri="{FF2B5EF4-FFF2-40B4-BE49-F238E27FC236}">
              <a16:creationId xmlns:a16="http://schemas.microsoft.com/office/drawing/2014/main" id="{23829001-0D94-4597-817A-5C38C4F239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5" name="Text Box 29">
          <a:extLst>
            <a:ext uri="{FF2B5EF4-FFF2-40B4-BE49-F238E27FC236}">
              <a16:creationId xmlns:a16="http://schemas.microsoft.com/office/drawing/2014/main" id="{0D08E1C7-C03E-4205-A358-C084B20BA0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6" name="Text Box 30">
          <a:extLst>
            <a:ext uri="{FF2B5EF4-FFF2-40B4-BE49-F238E27FC236}">
              <a16:creationId xmlns:a16="http://schemas.microsoft.com/office/drawing/2014/main" id="{F48729F9-A998-462C-90A1-3C1737D7C2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7" name="Text Box 31">
          <a:extLst>
            <a:ext uri="{FF2B5EF4-FFF2-40B4-BE49-F238E27FC236}">
              <a16:creationId xmlns:a16="http://schemas.microsoft.com/office/drawing/2014/main" id="{9F3612D0-1746-47D7-BAD1-10FDD99DC6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8" name="Text Box 32">
          <a:extLst>
            <a:ext uri="{FF2B5EF4-FFF2-40B4-BE49-F238E27FC236}">
              <a16:creationId xmlns:a16="http://schemas.microsoft.com/office/drawing/2014/main" id="{8D071186-C4AC-4415-A6E4-1368140996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9" name="Text Box 33">
          <a:extLst>
            <a:ext uri="{FF2B5EF4-FFF2-40B4-BE49-F238E27FC236}">
              <a16:creationId xmlns:a16="http://schemas.microsoft.com/office/drawing/2014/main" id="{2F737C3D-A6FA-45BB-AA2A-639DE6821B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0" name="Text Box 34">
          <a:extLst>
            <a:ext uri="{FF2B5EF4-FFF2-40B4-BE49-F238E27FC236}">
              <a16:creationId xmlns:a16="http://schemas.microsoft.com/office/drawing/2014/main" id="{D5629AED-683A-4A33-8BFB-B1ED677BDE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1" name="Text Box 35">
          <a:extLst>
            <a:ext uri="{FF2B5EF4-FFF2-40B4-BE49-F238E27FC236}">
              <a16:creationId xmlns:a16="http://schemas.microsoft.com/office/drawing/2014/main" id="{51FF9CBF-1E85-4AE2-8DA1-EB62586B19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2" name="Text Box 36">
          <a:extLst>
            <a:ext uri="{FF2B5EF4-FFF2-40B4-BE49-F238E27FC236}">
              <a16:creationId xmlns:a16="http://schemas.microsoft.com/office/drawing/2014/main" id="{071E2D1D-0E2B-4F3A-8E66-356DBD1323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3" name="Text Box 37">
          <a:extLst>
            <a:ext uri="{FF2B5EF4-FFF2-40B4-BE49-F238E27FC236}">
              <a16:creationId xmlns:a16="http://schemas.microsoft.com/office/drawing/2014/main" id="{D3DA8A86-8738-42D4-B576-D552B3BA7B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4" name="Text Box 38">
          <a:extLst>
            <a:ext uri="{FF2B5EF4-FFF2-40B4-BE49-F238E27FC236}">
              <a16:creationId xmlns:a16="http://schemas.microsoft.com/office/drawing/2014/main" id="{6C5226F9-DA08-470D-83A8-1F3307C505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5" name="Text Box 39">
          <a:extLst>
            <a:ext uri="{FF2B5EF4-FFF2-40B4-BE49-F238E27FC236}">
              <a16:creationId xmlns:a16="http://schemas.microsoft.com/office/drawing/2014/main" id="{E851AB54-0CE1-426E-B6AA-88DB31A60F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6" name="Text Box 40">
          <a:extLst>
            <a:ext uri="{FF2B5EF4-FFF2-40B4-BE49-F238E27FC236}">
              <a16:creationId xmlns:a16="http://schemas.microsoft.com/office/drawing/2014/main" id="{589DE832-0A1E-4489-8BEE-F68C6D9B3D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7" name="Text Box 41">
          <a:extLst>
            <a:ext uri="{FF2B5EF4-FFF2-40B4-BE49-F238E27FC236}">
              <a16:creationId xmlns:a16="http://schemas.microsoft.com/office/drawing/2014/main" id="{5AEAD12C-F654-47F2-B310-763B695085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8" name="Text Box 42">
          <a:extLst>
            <a:ext uri="{FF2B5EF4-FFF2-40B4-BE49-F238E27FC236}">
              <a16:creationId xmlns:a16="http://schemas.microsoft.com/office/drawing/2014/main" id="{CFB8B824-F7E8-46BD-832A-D2BE397AA6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9" name="Text Box 43">
          <a:extLst>
            <a:ext uri="{FF2B5EF4-FFF2-40B4-BE49-F238E27FC236}">
              <a16:creationId xmlns:a16="http://schemas.microsoft.com/office/drawing/2014/main" id="{153D80CD-DFB5-4659-9E4E-D1EA376AF5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0" name="Text Box 44">
          <a:extLst>
            <a:ext uri="{FF2B5EF4-FFF2-40B4-BE49-F238E27FC236}">
              <a16:creationId xmlns:a16="http://schemas.microsoft.com/office/drawing/2014/main" id="{93773F31-8494-4176-B75B-418B38559B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1" name="Text Box 45">
          <a:extLst>
            <a:ext uri="{FF2B5EF4-FFF2-40B4-BE49-F238E27FC236}">
              <a16:creationId xmlns:a16="http://schemas.microsoft.com/office/drawing/2014/main" id="{C8155DC4-5883-465C-9FBC-B0E72D93E8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2" name="Text Box 46">
          <a:extLst>
            <a:ext uri="{FF2B5EF4-FFF2-40B4-BE49-F238E27FC236}">
              <a16:creationId xmlns:a16="http://schemas.microsoft.com/office/drawing/2014/main" id="{41C995CA-6640-468A-8B97-D5A4DA24F1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3" name="Text Box 47">
          <a:extLst>
            <a:ext uri="{FF2B5EF4-FFF2-40B4-BE49-F238E27FC236}">
              <a16:creationId xmlns:a16="http://schemas.microsoft.com/office/drawing/2014/main" id="{9DD0316A-ECEB-43E1-8FFF-CF61C94DD5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4" name="Text Box 48">
          <a:extLst>
            <a:ext uri="{FF2B5EF4-FFF2-40B4-BE49-F238E27FC236}">
              <a16:creationId xmlns:a16="http://schemas.microsoft.com/office/drawing/2014/main" id="{A961EFD8-C9DC-4519-AE0B-3DF0B544A9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5" name="Text Box 49">
          <a:extLst>
            <a:ext uri="{FF2B5EF4-FFF2-40B4-BE49-F238E27FC236}">
              <a16:creationId xmlns:a16="http://schemas.microsoft.com/office/drawing/2014/main" id="{92D0B749-B90C-4F0D-974A-46DF1DA120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6" name="Text Box 50">
          <a:extLst>
            <a:ext uri="{FF2B5EF4-FFF2-40B4-BE49-F238E27FC236}">
              <a16:creationId xmlns:a16="http://schemas.microsoft.com/office/drawing/2014/main" id="{6CC85AE9-9BD0-4D29-A505-3A54BD12DB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7" name="Text Box 51">
          <a:extLst>
            <a:ext uri="{FF2B5EF4-FFF2-40B4-BE49-F238E27FC236}">
              <a16:creationId xmlns:a16="http://schemas.microsoft.com/office/drawing/2014/main" id="{FF44A142-0A13-435A-9F60-BCD3954C63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8" name="Text Box 52">
          <a:extLst>
            <a:ext uri="{FF2B5EF4-FFF2-40B4-BE49-F238E27FC236}">
              <a16:creationId xmlns:a16="http://schemas.microsoft.com/office/drawing/2014/main" id="{A925DF0B-C5A9-49C9-9D15-205A1410BC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9" name="Text Box 53">
          <a:extLst>
            <a:ext uri="{FF2B5EF4-FFF2-40B4-BE49-F238E27FC236}">
              <a16:creationId xmlns:a16="http://schemas.microsoft.com/office/drawing/2014/main" id="{BD4F5D33-8D52-45EA-ABE6-97C6354709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0" name="Text Box 54">
          <a:extLst>
            <a:ext uri="{FF2B5EF4-FFF2-40B4-BE49-F238E27FC236}">
              <a16:creationId xmlns:a16="http://schemas.microsoft.com/office/drawing/2014/main" id="{D4403F38-A321-4971-9C81-97CA3FADBF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1" name="Text Box 55">
          <a:extLst>
            <a:ext uri="{FF2B5EF4-FFF2-40B4-BE49-F238E27FC236}">
              <a16:creationId xmlns:a16="http://schemas.microsoft.com/office/drawing/2014/main" id="{0754E053-EED8-4C0E-B6BB-EA1A8EFB10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2" name="Text Box 56">
          <a:extLst>
            <a:ext uri="{FF2B5EF4-FFF2-40B4-BE49-F238E27FC236}">
              <a16:creationId xmlns:a16="http://schemas.microsoft.com/office/drawing/2014/main" id="{3254FFAC-F2B0-4CD9-9355-A5FBAABE15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3" name="Text Box 57">
          <a:extLst>
            <a:ext uri="{FF2B5EF4-FFF2-40B4-BE49-F238E27FC236}">
              <a16:creationId xmlns:a16="http://schemas.microsoft.com/office/drawing/2014/main" id="{6D240BCF-4221-4987-9DE9-6182629374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4" name="Text Box 58">
          <a:extLst>
            <a:ext uri="{FF2B5EF4-FFF2-40B4-BE49-F238E27FC236}">
              <a16:creationId xmlns:a16="http://schemas.microsoft.com/office/drawing/2014/main" id="{DFD0AA76-FD41-4F9C-82C5-496966F9D4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5" name="Text Box 59">
          <a:extLst>
            <a:ext uri="{FF2B5EF4-FFF2-40B4-BE49-F238E27FC236}">
              <a16:creationId xmlns:a16="http://schemas.microsoft.com/office/drawing/2014/main" id="{C258B064-8110-45FC-84C2-7C37F11804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6" name="Text Box 60">
          <a:extLst>
            <a:ext uri="{FF2B5EF4-FFF2-40B4-BE49-F238E27FC236}">
              <a16:creationId xmlns:a16="http://schemas.microsoft.com/office/drawing/2014/main" id="{0C8CA5BF-EEB2-4D03-A2B4-007487CFF5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7" name="Text Box 61">
          <a:extLst>
            <a:ext uri="{FF2B5EF4-FFF2-40B4-BE49-F238E27FC236}">
              <a16:creationId xmlns:a16="http://schemas.microsoft.com/office/drawing/2014/main" id="{559E8BC6-DA9C-496D-AFBE-C167C5B324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8" name="Text Box 62">
          <a:extLst>
            <a:ext uri="{FF2B5EF4-FFF2-40B4-BE49-F238E27FC236}">
              <a16:creationId xmlns:a16="http://schemas.microsoft.com/office/drawing/2014/main" id="{039527D6-E8D7-4B68-A9D5-61EB77EC35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9" name="Text Box 63">
          <a:extLst>
            <a:ext uri="{FF2B5EF4-FFF2-40B4-BE49-F238E27FC236}">
              <a16:creationId xmlns:a16="http://schemas.microsoft.com/office/drawing/2014/main" id="{BD92886C-B5D5-497C-AAD1-AD75C727E4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0" name="Text Box 64">
          <a:extLst>
            <a:ext uri="{FF2B5EF4-FFF2-40B4-BE49-F238E27FC236}">
              <a16:creationId xmlns:a16="http://schemas.microsoft.com/office/drawing/2014/main" id="{2CD87AB3-0D46-414C-97D5-34370E5932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1" name="Text Box 65">
          <a:extLst>
            <a:ext uri="{FF2B5EF4-FFF2-40B4-BE49-F238E27FC236}">
              <a16:creationId xmlns:a16="http://schemas.microsoft.com/office/drawing/2014/main" id="{62CE638C-4EE0-4D97-BE77-9FB8E004FD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2" name="Text Box 66">
          <a:extLst>
            <a:ext uri="{FF2B5EF4-FFF2-40B4-BE49-F238E27FC236}">
              <a16:creationId xmlns:a16="http://schemas.microsoft.com/office/drawing/2014/main" id="{32DF5E6C-BB87-48DC-94F1-B1CEF7CF77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3" name="Text Box 67">
          <a:extLst>
            <a:ext uri="{FF2B5EF4-FFF2-40B4-BE49-F238E27FC236}">
              <a16:creationId xmlns:a16="http://schemas.microsoft.com/office/drawing/2014/main" id="{08D1AE60-6C47-4E36-BD3B-5492609F58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4" name="Text Box 68">
          <a:extLst>
            <a:ext uri="{FF2B5EF4-FFF2-40B4-BE49-F238E27FC236}">
              <a16:creationId xmlns:a16="http://schemas.microsoft.com/office/drawing/2014/main" id="{319733D0-1818-4691-9F74-78A8FDB8DD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5" name="Text Box 69">
          <a:extLst>
            <a:ext uri="{FF2B5EF4-FFF2-40B4-BE49-F238E27FC236}">
              <a16:creationId xmlns:a16="http://schemas.microsoft.com/office/drawing/2014/main" id="{36EF515C-A4FE-442A-81DE-2C7D261217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6" name="Text Box 70">
          <a:extLst>
            <a:ext uri="{FF2B5EF4-FFF2-40B4-BE49-F238E27FC236}">
              <a16:creationId xmlns:a16="http://schemas.microsoft.com/office/drawing/2014/main" id="{919B9756-16CA-4CB7-A074-59923EA9B4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7" name="Text Box 71">
          <a:extLst>
            <a:ext uri="{FF2B5EF4-FFF2-40B4-BE49-F238E27FC236}">
              <a16:creationId xmlns:a16="http://schemas.microsoft.com/office/drawing/2014/main" id="{BBAAB675-9B4A-4EA4-84A4-A9C964249F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8" name="Text Box 72">
          <a:extLst>
            <a:ext uri="{FF2B5EF4-FFF2-40B4-BE49-F238E27FC236}">
              <a16:creationId xmlns:a16="http://schemas.microsoft.com/office/drawing/2014/main" id="{9AB1BBF3-DB8F-438B-8701-25090E430E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9" name="Text Box 73">
          <a:extLst>
            <a:ext uri="{FF2B5EF4-FFF2-40B4-BE49-F238E27FC236}">
              <a16:creationId xmlns:a16="http://schemas.microsoft.com/office/drawing/2014/main" id="{6DDC9671-79E0-4CB2-BE49-68701E6B23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0" name="Text Box 74">
          <a:extLst>
            <a:ext uri="{FF2B5EF4-FFF2-40B4-BE49-F238E27FC236}">
              <a16:creationId xmlns:a16="http://schemas.microsoft.com/office/drawing/2014/main" id="{0532E42B-158D-41D4-B701-638A58277E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1" name="Text Box 75">
          <a:extLst>
            <a:ext uri="{FF2B5EF4-FFF2-40B4-BE49-F238E27FC236}">
              <a16:creationId xmlns:a16="http://schemas.microsoft.com/office/drawing/2014/main" id="{EB515B6C-1A2E-40A2-9BD8-36C4774C1B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2" name="Text Box 76">
          <a:extLst>
            <a:ext uri="{FF2B5EF4-FFF2-40B4-BE49-F238E27FC236}">
              <a16:creationId xmlns:a16="http://schemas.microsoft.com/office/drawing/2014/main" id="{69B50E79-CD59-4022-882E-5176C10781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3" name="Text Box 77">
          <a:extLst>
            <a:ext uri="{FF2B5EF4-FFF2-40B4-BE49-F238E27FC236}">
              <a16:creationId xmlns:a16="http://schemas.microsoft.com/office/drawing/2014/main" id="{C1C1C137-A6A8-42C9-ABC7-1B28D6E954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4" name="Text Box 78">
          <a:extLst>
            <a:ext uri="{FF2B5EF4-FFF2-40B4-BE49-F238E27FC236}">
              <a16:creationId xmlns:a16="http://schemas.microsoft.com/office/drawing/2014/main" id="{3136F146-6BE6-49BE-BA6B-44427E3DE8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5" name="Text Box 79">
          <a:extLst>
            <a:ext uri="{FF2B5EF4-FFF2-40B4-BE49-F238E27FC236}">
              <a16:creationId xmlns:a16="http://schemas.microsoft.com/office/drawing/2014/main" id="{58E44207-C8EB-4193-9F5F-7757E28132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6" name="Text Box 80">
          <a:extLst>
            <a:ext uri="{FF2B5EF4-FFF2-40B4-BE49-F238E27FC236}">
              <a16:creationId xmlns:a16="http://schemas.microsoft.com/office/drawing/2014/main" id="{C61125E9-07DD-4B2F-95D8-E29EB8B08A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7" name="Text Box 81">
          <a:extLst>
            <a:ext uri="{FF2B5EF4-FFF2-40B4-BE49-F238E27FC236}">
              <a16:creationId xmlns:a16="http://schemas.microsoft.com/office/drawing/2014/main" id="{915EDF27-CEEC-4D19-B445-57644BA56F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8" name="Text Box 82">
          <a:extLst>
            <a:ext uri="{FF2B5EF4-FFF2-40B4-BE49-F238E27FC236}">
              <a16:creationId xmlns:a16="http://schemas.microsoft.com/office/drawing/2014/main" id="{F7370974-0477-4556-9FC2-53E85AFC9D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9" name="Text Box 83">
          <a:extLst>
            <a:ext uri="{FF2B5EF4-FFF2-40B4-BE49-F238E27FC236}">
              <a16:creationId xmlns:a16="http://schemas.microsoft.com/office/drawing/2014/main" id="{3B7E3140-375E-47D1-8ED4-50D018CE67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0" name="Text Box 84">
          <a:extLst>
            <a:ext uri="{FF2B5EF4-FFF2-40B4-BE49-F238E27FC236}">
              <a16:creationId xmlns:a16="http://schemas.microsoft.com/office/drawing/2014/main" id="{28B6BF38-B78F-46C5-AE90-085E7733A9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1" name="Text Box 85">
          <a:extLst>
            <a:ext uri="{FF2B5EF4-FFF2-40B4-BE49-F238E27FC236}">
              <a16:creationId xmlns:a16="http://schemas.microsoft.com/office/drawing/2014/main" id="{D4471A7D-A8BF-4CB8-83E5-F2F7C3D5EF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2" name="Text Box 86">
          <a:extLst>
            <a:ext uri="{FF2B5EF4-FFF2-40B4-BE49-F238E27FC236}">
              <a16:creationId xmlns:a16="http://schemas.microsoft.com/office/drawing/2014/main" id="{67258FAA-4805-4B1C-89AB-2DED4FAB39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3" name="Text Box 87">
          <a:extLst>
            <a:ext uri="{FF2B5EF4-FFF2-40B4-BE49-F238E27FC236}">
              <a16:creationId xmlns:a16="http://schemas.microsoft.com/office/drawing/2014/main" id="{17C57CB8-AC74-4DFA-88EC-454E34DA01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4" name="Text Box 88">
          <a:extLst>
            <a:ext uri="{FF2B5EF4-FFF2-40B4-BE49-F238E27FC236}">
              <a16:creationId xmlns:a16="http://schemas.microsoft.com/office/drawing/2014/main" id="{0FCF7828-88AF-4200-B496-98246D1C5E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5" name="Text Box 89">
          <a:extLst>
            <a:ext uri="{FF2B5EF4-FFF2-40B4-BE49-F238E27FC236}">
              <a16:creationId xmlns:a16="http://schemas.microsoft.com/office/drawing/2014/main" id="{1D985377-7005-457F-BEC0-D023B90F0C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6" name="Text Box 90">
          <a:extLst>
            <a:ext uri="{FF2B5EF4-FFF2-40B4-BE49-F238E27FC236}">
              <a16:creationId xmlns:a16="http://schemas.microsoft.com/office/drawing/2014/main" id="{150A2562-8EA1-4C24-A424-60FE5BC554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7" name="Text Box 91">
          <a:extLst>
            <a:ext uri="{FF2B5EF4-FFF2-40B4-BE49-F238E27FC236}">
              <a16:creationId xmlns:a16="http://schemas.microsoft.com/office/drawing/2014/main" id="{DE75E533-E361-4952-86D5-514E1EF71D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8" name="Text Box 92">
          <a:extLst>
            <a:ext uri="{FF2B5EF4-FFF2-40B4-BE49-F238E27FC236}">
              <a16:creationId xmlns:a16="http://schemas.microsoft.com/office/drawing/2014/main" id="{BF5D072B-9593-4307-9A5F-93291835AC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9" name="Text Box 93">
          <a:extLst>
            <a:ext uri="{FF2B5EF4-FFF2-40B4-BE49-F238E27FC236}">
              <a16:creationId xmlns:a16="http://schemas.microsoft.com/office/drawing/2014/main" id="{7432C257-04CA-430F-96B4-12E2D7FBDD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0" name="Text Box 94">
          <a:extLst>
            <a:ext uri="{FF2B5EF4-FFF2-40B4-BE49-F238E27FC236}">
              <a16:creationId xmlns:a16="http://schemas.microsoft.com/office/drawing/2014/main" id="{C6EC8F4C-7255-49D9-A7B7-49C13E4F28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1" name="Text Box 95">
          <a:extLst>
            <a:ext uri="{FF2B5EF4-FFF2-40B4-BE49-F238E27FC236}">
              <a16:creationId xmlns:a16="http://schemas.microsoft.com/office/drawing/2014/main" id="{EDB1DC45-4AF5-489E-AA60-3C9F7D8C7E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2" name="Text Box 96">
          <a:extLst>
            <a:ext uri="{FF2B5EF4-FFF2-40B4-BE49-F238E27FC236}">
              <a16:creationId xmlns:a16="http://schemas.microsoft.com/office/drawing/2014/main" id="{F2C8DA94-B946-4C0B-8AC5-9485B67181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3" name="Text Box 97">
          <a:extLst>
            <a:ext uri="{FF2B5EF4-FFF2-40B4-BE49-F238E27FC236}">
              <a16:creationId xmlns:a16="http://schemas.microsoft.com/office/drawing/2014/main" id="{3D09C539-96F5-4FA0-BFB1-C3D9F006AA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4" name="Text Box 98">
          <a:extLst>
            <a:ext uri="{FF2B5EF4-FFF2-40B4-BE49-F238E27FC236}">
              <a16:creationId xmlns:a16="http://schemas.microsoft.com/office/drawing/2014/main" id="{F6BB8A37-295E-424D-A6BA-853AC460EC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295" name="Text Box 99">
          <a:extLst>
            <a:ext uri="{FF2B5EF4-FFF2-40B4-BE49-F238E27FC236}">
              <a16:creationId xmlns:a16="http://schemas.microsoft.com/office/drawing/2014/main" id="{A1E788AF-B789-4ECA-891C-2A0FF1912F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6" name="Text Box 100">
          <a:extLst>
            <a:ext uri="{FF2B5EF4-FFF2-40B4-BE49-F238E27FC236}">
              <a16:creationId xmlns:a16="http://schemas.microsoft.com/office/drawing/2014/main" id="{7100C978-4F4A-4D26-B6FE-514BD93A8A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7" name="Text Box 101">
          <a:extLst>
            <a:ext uri="{FF2B5EF4-FFF2-40B4-BE49-F238E27FC236}">
              <a16:creationId xmlns:a16="http://schemas.microsoft.com/office/drawing/2014/main" id="{372C8AC9-A7FC-4217-96BD-F2E33ADBD8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8" name="Text Box 102">
          <a:extLst>
            <a:ext uri="{FF2B5EF4-FFF2-40B4-BE49-F238E27FC236}">
              <a16:creationId xmlns:a16="http://schemas.microsoft.com/office/drawing/2014/main" id="{155B6CD6-674B-41C1-A847-7A2180F244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9" name="Text Box 103">
          <a:extLst>
            <a:ext uri="{FF2B5EF4-FFF2-40B4-BE49-F238E27FC236}">
              <a16:creationId xmlns:a16="http://schemas.microsoft.com/office/drawing/2014/main" id="{001DB951-A875-49D7-BB40-0067298A64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0" name="Text Box 104">
          <a:extLst>
            <a:ext uri="{FF2B5EF4-FFF2-40B4-BE49-F238E27FC236}">
              <a16:creationId xmlns:a16="http://schemas.microsoft.com/office/drawing/2014/main" id="{767DC84A-39FD-4651-B208-CD303BEA1E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1" name="Text Box 105">
          <a:extLst>
            <a:ext uri="{FF2B5EF4-FFF2-40B4-BE49-F238E27FC236}">
              <a16:creationId xmlns:a16="http://schemas.microsoft.com/office/drawing/2014/main" id="{43A79315-D67F-46DF-8967-FC3C67588A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2" name="Text Box 106">
          <a:extLst>
            <a:ext uri="{FF2B5EF4-FFF2-40B4-BE49-F238E27FC236}">
              <a16:creationId xmlns:a16="http://schemas.microsoft.com/office/drawing/2014/main" id="{5670BEBD-F23B-4BAE-911E-D4F5C70434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3" name="Text Box 107">
          <a:extLst>
            <a:ext uri="{FF2B5EF4-FFF2-40B4-BE49-F238E27FC236}">
              <a16:creationId xmlns:a16="http://schemas.microsoft.com/office/drawing/2014/main" id="{A78BF063-4F0D-4E21-9A29-6454249B00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4" name="Text Box 108">
          <a:extLst>
            <a:ext uri="{FF2B5EF4-FFF2-40B4-BE49-F238E27FC236}">
              <a16:creationId xmlns:a16="http://schemas.microsoft.com/office/drawing/2014/main" id="{7A52548F-A62D-4104-9E15-AAA71ECCD8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5" name="Text Box 109">
          <a:extLst>
            <a:ext uri="{FF2B5EF4-FFF2-40B4-BE49-F238E27FC236}">
              <a16:creationId xmlns:a16="http://schemas.microsoft.com/office/drawing/2014/main" id="{B697E89C-BABD-4744-A3F6-6F38F458EC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6" name="Text Box 110">
          <a:extLst>
            <a:ext uri="{FF2B5EF4-FFF2-40B4-BE49-F238E27FC236}">
              <a16:creationId xmlns:a16="http://schemas.microsoft.com/office/drawing/2014/main" id="{39A78A67-DD7B-4B42-9F15-1D60A69B01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7" name="Text Box 111">
          <a:extLst>
            <a:ext uri="{FF2B5EF4-FFF2-40B4-BE49-F238E27FC236}">
              <a16:creationId xmlns:a16="http://schemas.microsoft.com/office/drawing/2014/main" id="{40310CA7-4538-4AFD-A8CF-7A53DE9720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8" name="Text Box 112">
          <a:extLst>
            <a:ext uri="{FF2B5EF4-FFF2-40B4-BE49-F238E27FC236}">
              <a16:creationId xmlns:a16="http://schemas.microsoft.com/office/drawing/2014/main" id="{A9A1A3EC-9D90-48AC-A168-554A6479ED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9" name="Text Box 113">
          <a:extLst>
            <a:ext uri="{FF2B5EF4-FFF2-40B4-BE49-F238E27FC236}">
              <a16:creationId xmlns:a16="http://schemas.microsoft.com/office/drawing/2014/main" id="{695796A6-9F11-48F0-B7B3-8EEB37B076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310" name="Text Box 114">
          <a:extLst>
            <a:ext uri="{FF2B5EF4-FFF2-40B4-BE49-F238E27FC236}">
              <a16:creationId xmlns:a16="http://schemas.microsoft.com/office/drawing/2014/main" id="{0AC04EC6-D75A-4BA3-8755-23A6251276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1" name="Text Box 115">
          <a:extLst>
            <a:ext uri="{FF2B5EF4-FFF2-40B4-BE49-F238E27FC236}">
              <a16:creationId xmlns:a16="http://schemas.microsoft.com/office/drawing/2014/main" id="{71A7D397-5C05-4FB7-8EED-791BFCA5D2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2" name="Text Box 116">
          <a:extLst>
            <a:ext uri="{FF2B5EF4-FFF2-40B4-BE49-F238E27FC236}">
              <a16:creationId xmlns:a16="http://schemas.microsoft.com/office/drawing/2014/main" id="{8C9C9D9B-C2D8-40C6-A9F5-74BAC07B62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3" name="Text Box 117">
          <a:extLst>
            <a:ext uri="{FF2B5EF4-FFF2-40B4-BE49-F238E27FC236}">
              <a16:creationId xmlns:a16="http://schemas.microsoft.com/office/drawing/2014/main" id="{8F3F6272-0E3E-42DB-9768-9D3B98EBF1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4" name="Text Box 118">
          <a:extLst>
            <a:ext uri="{FF2B5EF4-FFF2-40B4-BE49-F238E27FC236}">
              <a16:creationId xmlns:a16="http://schemas.microsoft.com/office/drawing/2014/main" id="{1F7F969B-E311-418D-85B5-8A72A15C3E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5" name="Text Box 119">
          <a:extLst>
            <a:ext uri="{FF2B5EF4-FFF2-40B4-BE49-F238E27FC236}">
              <a16:creationId xmlns:a16="http://schemas.microsoft.com/office/drawing/2014/main" id="{51E1A6B8-F1C4-454D-9F0B-08A3FDC4A0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6" name="Text Box 120">
          <a:extLst>
            <a:ext uri="{FF2B5EF4-FFF2-40B4-BE49-F238E27FC236}">
              <a16:creationId xmlns:a16="http://schemas.microsoft.com/office/drawing/2014/main" id="{EF70FD82-82AE-4440-997B-14F4200680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7" name="Text Box 121">
          <a:extLst>
            <a:ext uri="{FF2B5EF4-FFF2-40B4-BE49-F238E27FC236}">
              <a16:creationId xmlns:a16="http://schemas.microsoft.com/office/drawing/2014/main" id="{B912BB1B-8F64-45CF-8859-6D780F00F1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8" name="Text Box 122">
          <a:extLst>
            <a:ext uri="{FF2B5EF4-FFF2-40B4-BE49-F238E27FC236}">
              <a16:creationId xmlns:a16="http://schemas.microsoft.com/office/drawing/2014/main" id="{B9A743AF-0161-42C6-8243-B0A57435A2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9" name="Text Box 123">
          <a:extLst>
            <a:ext uri="{FF2B5EF4-FFF2-40B4-BE49-F238E27FC236}">
              <a16:creationId xmlns:a16="http://schemas.microsoft.com/office/drawing/2014/main" id="{FE4C1543-8280-455D-9CB3-D689CB024E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0" name="Text Box 124">
          <a:extLst>
            <a:ext uri="{FF2B5EF4-FFF2-40B4-BE49-F238E27FC236}">
              <a16:creationId xmlns:a16="http://schemas.microsoft.com/office/drawing/2014/main" id="{4DF51055-3807-4D7F-B53E-12D819221E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1" name="Text Box 125">
          <a:extLst>
            <a:ext uri="{FF2B5EF4-FFF2-40B4-BE49-F238E27FC236}">
              <a16:creationId xmlns:a16="http://schemas.microsoft.com/office/drawing/2014/main" id="{FF8CA0BF-17BE-447F-A177-6CFC336ECD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2" name="Text Box 126">
          <a:extLst>
            <a:ext uri="{FF2B5EF4-FFF2-40B4-BE49-F238E27FC236}">
              <a16:creationId xmlns:a16="http://schemas.microsoft.com/office/drawing/2014/main" id="{1E81CEA7-86B9-4298-8E7D-3ECF82BC37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3" name="Text Box 127">
          <a:extLst>
            <a:ext uri="{FF2B5EF4-FFF2-40B4-BE49-F238E27FC236}">
              <a16:creationId xmlns:a16="http://schemas.microsoft.com/office/drawing/2014/main" id="{87015683-8003-46D3-863D-0FB584520F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4" name="Text Box 128">
          <a:extLst>
            <a:ext uri="{FF2B5EF4-FFF2-40B4-BE49-F238E27FC236}">
              <a16:creationId xmlns:a16="http://schemas.microsoft.com/office/drawing/2014/main" id="{BF5C0FB9-A5FF-4561-BA49-2BD01D7633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325" name="Text Box 129">
          <a:extLst>
            <a:ext uri="{FF2B5EF4-FFF2-40B4-BE49-F238E27FC236}">
              <a16:creationId xmlns:a16="http://schemas.microsoft.com/office/drawing/2014/main" id="{DB658722-5642-4303-A8E6-42562F0C3B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6" name="Text Box 130">
          <a:extLst>
            <a:ext uri="{FF2B5EF4-FFF2-40B4-BE49-F238E27FC236}">
              <a16:creationId xmlns:a16="http://schemas.microsoft.com/office/drawing/2014/main" id="{3B70A4EA-04BE-420C-BFB5-460E32CAAF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7" name="Text Box 131">
          <a:extLst>
            <a:ext uri="{FF2B5EF4-FFF2-40B4-BE49-F238E27FC236}">
              <a16:creationId xmlns:a16="http://schemas.microsoft.com/office/drawing/2014/main" id="{DE51C5B6-7937-45A5-9D39-15BA1469D1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8" name="Text Box 132">
          <a:extLst>
            <a:ext uri="{FF2B5EF4-FFF2-40B4-BE49-F238E27FC236}">
              <a16:creationId xmlns:a16="http://schemas.microsoft.com/office/drawing/2014/main" id="{2599F0A3-39D2-4002-9932-7DB4270FCF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9" name="Text Box 133">
          <a:extLst>
            <a:ext uri="{FF2B5EF4-FFF2-40B4-BE49-F238E27FC236}">
              <a16:creationId xmlns:a16="http://schemas.microsoft.com/office/drawing/2014/main" id="{CFA0B97C-D40C-4BA9-922A-AEC6A258F0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0" name="Text Box 134">
          <a:extLst>
            <a:ext uri="{FF2B5EF4-FFF2-40B4-BE49-F238E27FC236}">
              <a16:creationId xmlns:a16="http://schemas.microsoft.com/office/drawing/2014/main" id="{6457904E-BB1D-4EC7-BCF3-F181053E4A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1" name="Text Box 135">
          <a:extLst>
            <a:ext uri="{FF2B5EF4-FFF2-40B4-BE49-F238E27FC236}">
              <a16:creationId xmlns:a16="http://schemas.microsoft.com/office/drawing/2014/main" id="{4A5ECE4F-CB29-42FF-B483-FF0E998CF0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2" name="Text Box 136">
          <a:extLst>
            <a:ext uri="{FF2B5EF4-FFF2-40B4-BE49-F238E27FC236}">
              <a16:creationId xmlns:a16="http://schemas.microsoft.com/office/drawing/2014/main" id="{48CF1E17-0000-41FC-9080-E057B08D90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3" name="Text Box 137">
          <a:extLst>
            <a:ext uri="{FF2B5EF4-FFF2-40B4-BE49-F238E27FC236}">
              <a16:creationId xmlns:a16="http://schemas.microsoft.com/office/drawing/2014/main" id="{B843591C-D669-4563-AAAE-52B22B5EEE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4" name="Text Box 138">
          <a:extLst>
            <a:ext uri="{FF2B5EF4-FFF2-40B4-BE49-F238E27FC236}">
              <a16:creationId xmlns:a16="http://schemas.microsoft.com/office/drawing/2014/main" id="{669991BE-E7A2-4A08-8119-81C8CF4B0F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5" name="Text Box 139">
          <a:extLst>
            <a:ext uri="{FF2B5EF4-FFF2-40B4-BE49-F238E27FC236}">
              <a16:creationId xmlns:a16="http://schemas.microsoft.com/office/drawing/2014/main" id="{3FA98153-9B86-412B-93AB-F51DBD1915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6" name="Text Box 140">
          <a:extLst>
            <a:ext uri="{FF2B5EF4-FFF2-40B4-BE49-F238E27FC236}">
              <a16:creationId xmlns:a16="http://schemas.microsoft.com/office/drawing/2014/main" id="{8ACAD713-1E6A-4D33-B2C2-0F257689A0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7" name="Text Box 141">
          <a:extLst>
            <a:ext uri="{FF2B5EF4-FFF2-40B4-BE49-F238E27FC236}">
              <a16:creationId xmlns:a16="http://schemas.microsoft.com/office/drawing/2014/main" id="{50449043-3B3C-472B-85A4-0259CC2E7D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8" name="Text Box 142">
          <a:extLst>
            <a:ext uri="{FF2B5EF4-FFF2-40B4-BE49-F238E27FC236}">
              <a16:creationId xmlns:a16="http://schemas.microsoft.com/office/drawing/2014/main" id="{6926F1B0-C4C6-431D-A5A4-2961873E37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9" name="Text Box 143">
          <a:extLst>
            <a:ext uri="{FF2B5EF4-FFF2-40B4-BE49-F238E27FC236}">
              <a16:creationId xmlns:a16="http://schemas.microsoft.com/office/drawing/2014/main" id="{D4C1A3D5-5D5A-4A41-95BD-7465696D29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340" name="Text Box 144">
          <a:extLst>
            <a:ext uri="{FF2B5EF4-FFF2-40B4-BE49-F238E27FC236}">
              <a16:creationId xmlns:a16="http://schemas.microsoft.com/office/drawing/2014/main" id="{3299B82C-B4EB-403D-9967-CB7F073EF0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1" name="Text Box 145">
          <a:extLst>
            <a:ext uri="{FF2B5EF4-FFF2-40B4-BE49-F238E27FC236}">
              <a16:creationId xmlns:a16="http://schemas.microsoft.com/office/drawing/2014/main" id="{B91A3A54-0957-4D19-ACB4-2AFC28B3EB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2" name="Text Box 146">
          <a:extLst>
            <a:ext uri="{FF2B5EF4-FFF2-40B4-BE49-F238E27FC236}">
              <a16:creationId xmlns:a16="http://schemas.microsoft.com/office/drawing/2014/main" id="{F35DB72A-6BAA-4E92-B998-2EDC93E8E1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3" name="Text Box 147">
          <a:extLst>
            <a:ext uri="{FF2B5EF4-FFF2-40B4-BE49-F238E27FC236}">
              <a16:creationId xmlns:a16="http://schemas.microsoft.com/office/drawing/2014/main" id="{C706E877-0686-4CC9-AA4D-694F542CD9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4" name="Text Box 148">
          <a:extLst>
            <a:ext uri="{FF2B5EF4-FFF2-40B4-BE49-F238E27FC236}">
              <a16:creationId xmlns:a16="http://schemas.microsoft.com/office/drawing/2014/main" id="{ABB6BCC9-8104-40D4-AA1D-D6283E017C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5" name="Text Box 149">
          <a:extLst>
            <a:ext uri="{FF2B5EF4-FFF2-40B4-BE49-F238E27FC236}">
              <a16:creationId xmlns:a16="http://schemas.microsoft.com/office/drawing/2014/main" id="{679ED96C-CFBA-43BA-AB20-040DDC64E2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6" name="Text Box 150">
          <a:extLst>
            <a:ext uri="{FF2B5EF4-FFF2-40B4-BE49-F238E27FC236}">
              <a16:creationId xmlns:a16="http://schemas.microsoft.com/office/drawing/2014/main" id="{B5FE6C31-9CE3-4E5B-873E-D43FE65D64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7" name="Text Box 151">
          <a:extLst>
            <a:ext uri="{FF2B5EF4-FFF2-40B4-BE49-F238E27FC236}">
              <a16:creationId xmlns:a16="http://schemas.microsoft.com/office/drawing/2014/main" id="{F4DD6138-82DA-46F1-B57B-4C0447F0C9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8" name="Text Box 152">
          <a:extLst>
            <a:ext uri="{FF2B5EF4-FFF2-40B4-BE49-F238E27FC236}">
              <a16:creationId xmlns:a16="http://schemas.microsoft.com/office/drawing/2014/main" id="{0F6DBF51-EEA1-4A97-8425-3B676C4FFE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9" name="Text Box 153">
          <a:extLst>
            <a:ext uri="{FF2B5EF4-FFF2-40B4-BE49-F238E27FC236}">
              <a16:creationId xmlns:a16="http://schemas.microsoft.com/office/drawing/2014/main" id="{5AEDAB54-D3A2-43BA-AD65-5E90E58615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0" name="Text Box 154">
          <a:extLst>
            <a:ext uri="{FF2B5EF4-FFF2-40B4-BE49-F238E27FC236}">
              <a16:creationId xmlns:a16="http://schemas.microsoft.com/office/drawing/2014/main" id="{C2A9E398-0934-4F24-9646-5B8D9FBD75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1" name="Text Box 155">
          <a:extLst>
            <a:ext uri="{FF2B5EF4-FFF2-40B4-BE49-F238E27FC236}">
              <a16:creationId xmlns:a16="http://schemas.microsoft.com/office/drawing/2014/main" id="{DB56B702-07A1-4430-9869-DD03DBABD4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2" name="Text Box 156">
          <a:extLst>
            <a:ext uri="{FF2B5EF4-FFF2-40B4-BE49-F238E27FC236}">
              <a16:creationId xmlns:a16="http://schemas.microsoft.com/office/drawing/2014/main" id="{5F5A13DE-6AF4-45DF-95EA-AC6D0C281C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3" name="Text Box 157">
          <a:extLst>
            <a:ext uri="{FF2B5EF4-FFF2-40B4-BE49-F238E27FC236}">
              <a16:creationId xmlns:a16="http://schemas.microsoft.com/office/drawing/2014/main" id="{92AD0E7C-86FC-4F0A-BA98-D3B93C098C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4" name="Text Box 158">
          <a:extLst>
            <a:ext uri="{FF2B5EF4-FFF2-40B4-BE49-F238E27FC236}">
              <a16:creationId xmlns:a16="http://schemas.microsoft.com/office/drawing/2014/main" id="{7D8EC89F-25FB-4651-BDB1-5BC1B07C75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355" name="Text Box 159">
          <a:extLst>
            <a:ext uri="{FF2B5EF4-FFF2-40B4-BE49-F238E27FC236}">
              <a16:creationId xmlns:a16="http://schemas.microsoft.com/office/drawing/2014/main" id="{FA5DAB09-CC3E-4703-AA2F-648E4E9715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6" name="Text Box 160">
          <a:extLst>
            <a:ext uri="{FF2B5EF4-FFF2-40B4-BE49-F238E27FC236}">
              <a16:creationId xmlns:a16="http://schemas.microsoft.com/office/drawing/2014/main" id="{7D6196C9-D5F2-421D-8123-06DFA6DC64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7" name="Text Box 161">
          <a:extLst>
            <a:ext uri="{FF2B5EF4-FFF2-40B4-BE49-F238E27FC236}">
              <a16:creationId xmlns:a16="http://schemas.microsoft.com/office/drawing/2014/main" id="{7B67964A-B6FD-48C3-A38E-9696D93D6B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8" name="Text Box 162">
          <a:extLst>
            <a:ext uri="{FF2B5EF4-FFF2-40B4-BE49-F238E27FC236}">
              <a16:creationId xmlns:a16="http://schemas.microsoft.com/office/drawing/2014/main" id="{3E08642D-2648-403C-ADF0-1027910233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9" name="Text Box 163">
          <a:extLst>
            <a:ext uri="{FF2B5EF4-FFF2-40B4-BE49-F238E27FC236}">
              <a16:creationId xmlns:a16="http://schemas.microsoft.com/office/drawing/2014/main" id="{6531C7A9-962A-499B-AE9C-03339D0124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0" name="Text Box 164">
          <a:extLst>
            <a:ext uri="{FF2B5EF4-FFF2-40B4-BE49-F238E27FC236}">
              <a16:creationId xmlns:a16="http://schemas.microsoft.com/office/drawing/2014/main" id="{A1B19BD0-A08B-43AC-A84B-FF4E2C53EC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1" name="Text Box 165">
          <a:extLst>
            <a:ext uri="{FF2B5EF4-FFF2-40B4-BE49-F238E27FC236}">
              <a16:creationId xmlns:a16="http://schemas.microsoft.com/office/drawing/2014/main" id="{779B120C-02CB-41C6-BC34-878AE4F19F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2" name="Text Box 166">
          <a:extLst>
            <a:ext uri="{FF2B5EF4-FFF2-40B4-BE49-F238E27FC236}">
              <a16:creationId xmlns:a16="http://schemas.microsoft.com/office/drawing/2014/main" id="{4714A9AE-45FC-4FBA-9BD8-1A4BB6C862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3" name="Text Box 167">
          <a:extLst>
            <a:ext uri="{FF2B5EF4-FFF2-40B4-BE49-F238E27FC236}">
              <a16:creationId xmlns:a16="http://schemas.microsoft.com/office/drawing/2014/main" id="{682D84C5-384C-4DF4-947D-585762AACB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4" name="Text Box 168">
          <a:extLst>
            <a:ext uri="{FF2B5EF4-FFF2-40B4-BE49-F238E27FC236}">
              <a16:creationId xmlns:a16="http://schemas.microsoft.com/office/drawing/2014/main" id="{5F91F0A6-ABF9-4088-97F9-9550D6160D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5" name="Text Box 169">
          <a:extLst>
            <a:ext uri="{FF2B5EF4-FFF2-40B4-BE49-F238E27FC236}">
              <a16:creationId xmlns:a16="http://schemas.microsoft.com/office/drawing/2014/main" id="{29239352-5DFF-4C33-A18E-84EEDDC795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6" name="Text Box 170">
          <a:extLst>
            <a:ext uri="{FF2B5EF4-FFF2-40B4-BE49-F238E27FC236}">
              <a16:creationId xmlns:a16="http://schemas.microsoft.com/office/drawing/2014/main" id="{00C4784B-C1FC-45AF-AB23-49EC70536D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7" name="Text Box 171">
          <a:extLst>
            <a:ext uri="{FF2B5EF4-FFF2-40B4-BE49-F238E27FC236}">
              <a16:creationId xmlns:a16="http://schemas.microsoft.com/office/drawing/2014/main" id="{7B42CB7C-521E-49D0-8CA9-4E9E21F6F1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8" name="Text Box 172">
          <a:extLst>
            <a:ext uri="{FF2B5EF4-FFF2-40B4-BE49-F238E27FC236}">
              <a16:creationId xmlns:a16="http://schemas.microsoft.com/office/drawing/2014/main" id="{1F4F1E4A-221A-4F5F-8480-3BE8087828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9" name="Text Box 173">
          <a:extLst>
            <a:ext uri="{FF2B5EF4-FFF2-40B4-BE49-F238E27FC236}">
              <a16:creationId xmlns:a16="http://schemas.microsoft.com/office/drawing/2014/main" id="{162FC0FC-0056-400A-A2CE-C3D4D0D90F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370" name="Text Box 174">
          <a:extLst>
            <a:ext uri="{FF2B5EF4-FFF2-40B4-BE49-F238E27FC236}">
              <a16:creationId xmlns:a16="http://schemas.microsoft.com/office/drawing/2014/main" id="{DA856EA2-F147-4DED-B3B1-237AB7639F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1" name="Text Box 175">
          <a:extLst>
            <a:ext uri="{FF2B5EF4-FFF2-40B4-BE49-F238E27FC236}">
              <a16:creationId xmlns:a16="http://schemas.microsoft.com/office/drawing/2014/main" id="{864F17CC-53B6-488B-83B3-549F6F88E8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2" name="Text Box 176">
          <a:extLst>
            <a:ext uri="{FF2B5EF4-FFF2-40B4-BE49-F238E27FC236}">
              <a16:creationId xmlns:a16="http://schemas.microsoft.com/office/drawing/2014/main" id="{0A974930-96CF-4151-B7AC-3D26ACBAAA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3" name="Text Box 177">
          <a:extLst>
            <a:ext uri="{FF2B5EF4-FFF2-40B4-BE49-F238E27FC236}">
              <a16:creationId xmlns:a16="http://schemas.microsoft.com/office/drawing/2014/main" id="{CC63CE60-68CB-411F-93B5-61C1A3D278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4" name="Text Box 178">
          <a:extLst>
            <a:ext uri="{FF2B5EF4-FFF2-40B4-BE49-F238E27FC236}">
              <a16:creationId xmlns:a16="http://schemas.microsoft.com/office/drawing/2014/main" id="{B0DF5AD6-6F02-4DB7-8EEA-36DF34510B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5" name="Text Box 179">
          <a:extLst>
            <a:ext uri="{FF2B5EF4-FFF2-40B4-BE49-F238E27FC236}">
              <a16:creationId xmlns:a16="http://schemas.microsoft.com/office/drawing/2014/main" id="{5C7D4AEE-19FD-4605-8A88-E8E364427C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6" name="Text Box 180">
          <a:extLst>
            <a:ext uri="{FF2B5EF4-FFF2-40B4-BE49-F238E27FC236}">
              <a16:creationId xmlns:a16="http://schemas.microsoft.com/office/drawing/2014/main" id="{65C912C4-720F-4AD8-83C1-97B3FE6B66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7" name="Text Box 181">
          <a:extLst>
            <a:ext uri="{FF2B5EF4-FFF2-40B4-BE49-F238E27FC236}">
              <a16:creationId xmlns:a16="http://schemas.microsoft.com/office/drawing/2014/main" id="{A69728A5-AB8A-4407-BDDB-492A915300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8" name="Text Box 182">
          <a:extLst>
            <a:ext uri="{FF2B5EF4-FFF2-40B4-BE49-F238E27FC236}">
              <a16:creationId xmlns:a16="http://schemas.microsoft.com/office/drawing/2014/main" id="{8A32851E-3820-438F-86D0-A930FD022A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9" name="Text Box 183">
          <a:extLst>
            <a:ext uri="{FF2B5EF4-FFF2-40B4-BE49-F238E27FC236}">
              <a16:creationId xmlns:a16="http://schemas.microsoft.com/office/drawing/2014/main" id="{FC38654F-EDF0-42F0-9E5B-B54BB30945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0" name="Text Box 184">
          <a:extLst>
            <a:ext uri="{FF2B5EF4-FFF2-40B4-BE49-F238E27FC236}">
              <a16:creationId xmlns:a16="http://schemas.microsoft.com/office/drawing/2014/main" id="{1640DD00-43F5-4BF4-8ADA-E7FBD54C89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1" name="Text Box 185">
          <a:extLst>
            <a:ext uri="{FF2B5EF4-FFF2-40B4-BE49-F238E27FC236}">
              <a16:creationId xmlns:a16="http://schemas.microsoft.com/office/drawing/2014/main" id="{1E01D238-522E-4196-95AD-B022BDE02B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2" name="Text Box 186">
          <a:extLst>
            <a:ext uri="{FF2B5EF4-FFF2-40B4-BE49-F238E27FC236}">
              <a16:creationId xmlns:a16="http://schemas.microsoft.com/office/drawing/2014/main" id="{768C82D0-6A4C-45E9-98FF-523840FB04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3" name="Text Box 187">
          <a:extLst>
            <a:ext uri="{FF2B5EF4-FFF2-40B4-BE49-F238E27FC236}">
              <a16:creationId xmlns:a16="http://schemas.microsoft.com/office/drawing/2014/main" id="{A3687AB2-616E-4813-A0D5-63F9E98DF9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4" name="Text Box 188">
          <a:extLst>
            <a:ext uri="{FF2B5EF4-FFF2-40B4-BE49-F238E27FC236}">
              <a16:creationId xmlns:a16="http://schemas.microsoft.com/office/drawing/2014/main" id="{A1356C24-056D-48DE-91C8-14F3B6F3C9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5" name="Text Box 210">
          <a:extLst>
            <a:ext uri="{FF2B5EF4-FFF2-40B4-BE49-F238E27FC236}">
              <a16:creationId xmlns:a16="http://schemas.microsoft.com/office/drawing/2014/main" id="{E54D6DD9-B329-46B5-A92A-F550A79BBF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6" name="Text Box 211">
          <a:extLst>
            <a:ext uri="{FF2B5EF4-FFF2-40B4-BE49-F238E27FC236}">
              <a16:creationId xmlns:a16="http://schemas.microsoft.com/office/drawing/2014/main" id="{8065AC33-C74A-46E6-A692-E7B6284639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7" name="Text Box 212">
          <a:extLst>
            <a:ext uri="{FF2B5EF4-FFF2-40B4-BE49-F238E27FC236}">
              <a16:creationId xmlns:a16="http://schemas.microsoft.com/office/drawing/2014/main" id="{82094E6D-6B52-4AE1-90AF-7AD12AEF1E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8" name="Text Box 213">
          <a:extLst>
            <a:ext uri="{FF2B5EF4-FFF2-40B4-BE49-F238E27FC236}">
              <a16:creationId xmlns:a16="http://schemas.microsoft.com/office/drawing/2014/main" id="{CF809BC8-2C84-46AE-9653-99CD01C316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9" name="Text Box 214">
          <a:extLst>
            <a:ext uri="{FF2B5EF4-FFF2-40B4-BE49-F238E27FC236}">
              <a16:creationId xmlns:a16="http://schemas.microsoft.com/office/drawing/2014/main" id="{F97F4448-9DA7-4AB7-8084-19959B107D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0" name="Text Box 215">
          <a:extLst>
            <a:ext uri="{FF2B5EF4-FFF2-40B4-BE49-F238E27FC236}">
              <a16:creationId xmlns:a16="http://schemas.microsoft.com/office/drawing/2014/main" id="{100AE4D1-4E41-44C6-B758-E32C5A0DE6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1" name="Text Box 216">
          <a:extLst>
            <a:ext uri="{FF2B5EF4-FFF2-40B4-BE49-F238E27FC236}">
              <a16:creationId xmlns:a16="http://schemas.microsoft.com/office/drawing/2014/main" id="{D8D32CC5-4FD2-4D6C-AC22-7A21326201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4F46269D-CBB9-4B51-8BD9-5EED911D2B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7E2B299E-A87F-41DE-9065-9EE520EFF3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4" name="Text Box 3">
          <a:extLst>
            <a:ext uri="{FF2B5EF4-FFF2-40B4-BE49-F238E27FC236}">
              <a16:creationId xmlns:a16="http://schemas.microsoft.com/office/drawing/2014/main" id="{DBEA36FB-58EE-49AE-BF0B-A330848591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5" name="Text Box 4">
          <a:extLst>
            <a:ext uri="{FF2B5EF4-FFF2-40B4-BE49-F238E27FC236}">
              <a16:creationId xmlns:a16="http://schemas.microsoft.com/office/drawing/2014/main" id="{F9FBCFBD-12E4-4D87-AE13-DE77023731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6" name="Text Box 5">
          <a:extLst>
            <a:ext uri="{FF2B5EF4-FFF2-40B4-BE49-F238E27FC236}">
              <a16:creationId xmlns:a16="http://schemas.microsoft.com/office/drawing/2014/main" id="{C5EE9458-52BA-40D1-8CE5-BCDD1BB892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7" name="Text Box 6">
          <a:extLst>
            <a:ext uri="{FF2B5EF4-FFF2-40B4-BE49-F238E27FC236}">
              <a16:creationId xmlns:a16="http://schemas.microsoft.com/office/drawing/2014/main" id="{65DF32A7-717A-42BE-BFCD-3CA5A4630B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8" name="Text Box 7">
          <a:extLst>
            <a:ext uri="{FF2B5EF4-FFF2-40B4-BE49-F238E27FC236}">
              <a16:creationId xmlns:a16="http://schemas.microsoft.com/office/drawing/2014/main" id="{615367B3-F94D-4E3B-9A2C-567756842D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3299D0CA-2342-4713-B162-12C81DCA65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0" name="Text Box 9">
          <a:extLst>
            <a:ext uri="{FF2B5EF4-FFF2-40B4-BE49-F238E27FC236}">
              <a16:creationId xmlns:a16="http://schemas.microsoft.com/office/drawing/2014/main" id="{2DBBD93D-B66C-41FA-B01A-6B50B94A93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1" name="Text Box 10">
          <a:extLst>
            <a:ext uri="{FF2B5EF4-FFF2-40B4-BE49-F238E27FC236}">
              <a16:creationId xmlns:a16="http://schemas.microsoft.com/office/drawing/2014/main" id="{B1741113-0539-47E7-BBB2-D151158CA0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2" name="Text Box 11">
          <a:extLst>
            <a:ext uri="{FF2B5EF4-FFF2-40B4-BE49-F238E27FC236}">
              <a16:creationId xmlns:a16="http://schemas.microsoft.com/office/drawing/2014/main" id="{3FFA70D6-F1C2-4027-B31C-2E7A2A411C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3" name="Text Box 12">
          <a:extLst>
            <a:ext uri="{FF2B5EF4-FFF2-40B4-BE49-F238E27FC236}">
              <a16:creationId xmlns:a16="http://schemas.microsoft.com/office/drawing/2014/main" id="{995E2248-FCB0-4006-B7A9-C509C4BC09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4" name="Text Box 13">
          <a:extLst>
            <a:ext uri="{FF2B5EF4-FFF2-40B4-BE49-F238E27FC236}">
              <a16:creationId xmlns:a16="http://schemas.microsoft.com/office/drawing/2014/main" id="{7394FE18-D7AD-402E-8CF6-E9C15E8019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5" name="Text Box 14">
          <a:extLst>
            <a:ext uri="{FF2B5EF4-FFF2-40B4-BE49-F238E27FC236}">
              <a16:creationId xmlns:a16="http://schemas.microsoft.com/office/drawing/2014/main" id="{4FDAACA8-DA84-46ED-A766-7ACC9E1F4B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4329B55F-B083-44AB-88D2-032F9241AB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7" name="Text Box 16">
          <a:extLst>
            <a:ext uri="{FF2B5EF4-FFF2-40B4-BE49-F238E27FC236}">
              <a16:creationId xmlns:a16="http://schemas.microsoft.com/office/drawing/2014/main" id="{B0BF2C15-6FD1-4D3E-98AF-5A82D175CD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8" name="Text Box 17">
          <a:extLst>
            <a:ext uri="{FF2B5EF4-FFF2-40B4-BE49-F238E27FC236}">
              <a16:creationId xmlns:a16="http://schemas.microsoft.com/office/drawing/2014/main" id="{251223FF-EB0A-4128-8BD1-C915627DE3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9" name="Text Box 18">
          <a:extLst>
            <a:ext uri="{FF2B5EF4-FFF2-40B4-BE49-F238E27FC236}">
              <a16:creationId xmlns:a16="http://schemas.microsoft.com/office/drawing/2014/main" id="{5CD21345-6427-43A0-93D7-CD4DA9A364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C2E738CF-2267-48FC-B8F9-C7E95961C7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1" name="Text Box 20">
          <a:extLst>
            <a:ext uri="{FF2B5EF4-FFF2-40B4-BE49-F238E27FC236}">
              <a16:creationId xmlns:a16="http://schemas.microsoft.com/office/drawing/2014/main" id="{C198B958-CF60-423F-9140-B0056C8639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2" name="Text Box 21">
          <a:extLst>
            <a:ext uri="{FF2B5EF4-FFF2-40B4-BE49-F238E27FC236}">
              <a16:creationId xmlns:a16="http://schemas.microsoft.com/office/drawing/2014/main" id="{26DD7210-B754-4F5E-9536-9D932A4857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3" name="Text Box 22">
          <a:extLst>
            <a:ext uri="{FF2B5EF4-FFF2-40B4-BE49-F238E27FC236}">
              <a16:creationId xmlns:a16="http://schemas.microsoft.com/office/drawing/2014/main" id="{1F48A5CC-9C89-49E3-A7FB-AC0905E986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4" name="Text Box 23">
          <a:extLst>
            <a:ext uri="{FF2B5EF4-FFF2-40B4-BE49-F238E27FC236}">
              <a16:creationId xmlns:a16="http://schemas.microsoft.com/office/drawing/2014/main" id="{5C392E38-3CAC-4265-A97E-1F39CCC40C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5" name="Text Box 24">
          <a:extLst>
            <a:ext uri="{FF2B5EF4-FFF2-40B4-BE49-F238E27FC236}">
              <a16:creationId xmlns:a16="http://schemas.microsoft.com/office/drawing/2014/main" id="{E0FBCF82-75FE-4C52-8333-6B9015D2FF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6" name="Text Box 25">
          <a:extLst>
            <a:ext uri="{FF2B5EF4-FFF2-40B4-BE49-F238E27FC236}">
              <a16:creationId xmlns:a16="http://schemas.microsoft.com/office/drawing/2014/main" id="{33632A79-B604-4E08-8305-F72818113D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7" name="Text Box 26">
          <a:extLst>
            <a:ext uri="{FF2B5EF4-FFF2-40B4-BE49-F238E27FC236}">
              <a16:creationId xmlns:a16="http://schemas.microsoft.com/office/drawing/2014/main" id="{3DC939A5-4B5C-4007-9BB3-B963D0F6E5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8" name="Text Box 27">
          <a:extLst>
            <a:ext uri="{FF2B5EF4-FFF2-40B4-BE49-F238E27FC236}">
              <a16:creationId xmlns:a16="http://schemas.microsoft.com/office/drawing/2014/main" id="{970DA8C5-84DE-409D-A82E-15B99F51DD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9" name="Text Box 28">
          <a:extLst>
            <a:ext uri="{FF2B5EF4-FFF2-40B4-BE49-F238E27FC236}">
              <a16:creationId xmlns:a16="http://schemas.microsoft.com/office/drawing/2014/main" id="{0440D8B6-F8CE-4A78-9DB2-D1D9FA6986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0" name="Text Box 29">
          <a:extLst>
            <a:ext uri="{FF2B5EF4-FFF2-40B4-BE49-F238E27FC236}">
              <a16:creationId xmlns:a16="http://schemas.microsoft.com/office/drawing/2014/main" id="{7819F2C7-78BB-43A6-8924-5168412AAD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1" name="Text Box 30">
          <a:extLst>
            <a:ext uri="{FF2B5EF4-FFF2-40B4-BE49-F238E27FC236}">
              <a16:creationId xmlns:a16="http://schemas.microsoft.com/office/drawing/2014/main" id="{4CA20C26-839F-488E-BE1C-834B2C1C3B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2" name="Text Box 31">
          <a:extLst>
            <a:ext uri="{FF2B5EF4-FFF2-40B4-BE49-F238E27FC236}">
              <a16:creationId xmlns:a16="http://schemas.microsoft.com/office/drawing/2014/main" id="{2A40B926-7976-4E9F-96EA-E37A11E870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3" name="Text Box 32">
          <a:extLst>
            <a:ext uri="{FF2B5EF4-FFF2-40B4-BE49-F238E27FC236}">
              <a16:creationId xmlns:a16="http://schemas.microsoft.com/office/drawing/2014/main" id="{477976B8-E495-44B3-A342-F79110DEA5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4" name="Text Box 33">
          <a:extLst>
            <a:ext uri="{FF2B5EF4-FFF2-40B4-BE49-F238E27FC236}">
              <a16:creationId xmlns:a16="http://schemas.microsoft.com/office/drawing/2014/main" id="{022CA2EC-4312-4D5C-8DFD-DA3C7F9E9C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5" name="Text Box 34">
          <a:extLst>
            <a:ext uri="{FF2B5EF4-FFF2-40B4-BE49-F238E27FC236}">
              <a16:creationId xmlns:a16="http://schemas.microsoft.com/office/drawing/2014/main" id="{B088CCAE-4052-4E4B-B36C-C26D038CF5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6" name="Text Box 35">
          <a:extLst>
            <a:ext uri="{FF2B5EF4-FFF2-40B4-BE49-F238E27FC236}">
              <a16:creationId xmlns:a16="http://schemas.microsoft.com/office/drawing/2014/main" id="{8B11C900-9DD3-408D-AF9F-DA6B895ABC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7" name="Text Box 36">
          <a:extLst>
            <a:ext uri="{FF2B5EF4-FFF2-40B4-BE49-F238E27FC236}">
              <a16:creationId xmlns:a16="http://schemas.microsoft.com/office/drawing/2014/main" id="{90047F73-EDEA-4D12-B5BD-63671EBBD7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8" name="Text Box 37">
          <a:extLst>
            <a:ext uri="{FF2B5EF4-FFF2-40B4-BE49-F238E27FC236}">
              <a16:creationId xmlns:a16="http://schemas.microsoft.com/office/drawing/2014/main" id="{AAC455AD-EBDC-449B-B5E0-08EFA6260C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9" name="Text Box 38">
          <a:extLst>
            <a:ext uri="{FF2B5EF4-FFF2-40B4-BE49-F238E27FC236}">
              <a16:creationId xmlns:a16="http://schemas.microsoft.com/office/drawing/2014/main" id="{2AFB0630-FDDD-4977-BAE2-872B3A6C0D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0" name="Text Box 39">
          <a:extLst>
            <a:ext uri="{FF2B5EF4-FFF2-40B4-BE49-F238E27FC236}">
              <a16:creationId xmlns:a16="http://schemas.microsoft.com/office/drawing/2014/main" id="{129392D6-4277-48DE-8C4C-83EDC44C28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1" name="Text Box 40">
          <a:extLst>
            <a:ext uri="{FF2B5EF4-FFF2-40B4-BE49-F238E27FC236}">
              <a16:creationId xmlns:a16="http://schemas.microsoft.com/office/drawing/2014/main" id="{CA62A32C-48DB-484D-B677-5AECF297E7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2" name="Text Box 41">
          <a:extLst>
            <a:ext uri="{FF2B5EF4-FFF2-40B4-BE49-F238E27FC236}">
              <a16:creationId xmlns:a16="http://schemas.microsoft.com/office/drawing/2014/main" id="{21A7FA2C-0D3B-4C04-BD3D-D92353B237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3" name="Text Box 42">
          <a:extLst>
            <a:ext uri="{FF2B5EF4-FFF2-40B4-BE49-F238E27FC236}">
              <a16:creationId xmlns:a16="http://schemas.microsoft.com/office/drawing/2014/main" id="{808640A2-EDD2-4479-BAB4-9CF61671F8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4" name="Text Box 43">
          <a:extLst>
            <a:ext uri="{FF2B5EF4-FFF2-40B4-BE49-F238E27FC236}">
              <a16:creationId xmlns:a16="http://schemas.microsoft.com/office/drawing/2014/main" id="{1C49A1EF-F6D7-4181-ACE6-8EC4617C0B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5" name="Text Box 44">
          <a:extLst>
            <a:ext uri="{FF2B5EF4-FFF2-40B4-BE49-F238E27FC236}">
              <a16:creationId xmlns:a16="http://schemas.microsoft.com/office/drawing/2014/main" id="{7F82E5A9-1E81-457C-B91D-BE6B777477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6" name="Text Box 45">
          <a:extLst>
            <a:ext uri="{FF2B5EF4-FFF2-40B4-BE49-F238E27FC236}">
              <a16:creationId xmlns:a16="http://schemas.microsoft.com/office/drawing/2014/main" id="{483EA29C-24FF-4776-A782-71D99C1F9C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7" name="Text Box 46">
          <a:extLst>
            <a:ext uri="{FF2B5EF4-FFF2-40B4-BE49-F238E27FC236}">
              <a16:creationId xmlns:a16="http://schemas.microsoft.com/office/drawing/2014/main" id="{E1EEA80B-818C-4574-B085-B7E00A19AC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8" name="Text Box 47">
          <a:extLst>
            <a:ext uri="{FF2B5EF4-FFF2-40B4-BE49-F238E27FC236}">
              <a16:creationId xmlns:a16="http://schemas.microsoft.com/office/drawing/2014/main" id="{E6AB8E05-203B-4B08-BED8-14B4132126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9" name="Text Box 48">
          <a:extLst>
            <a:ext uri="{FF2B5EF4-FFF2-40B4-BE49-F238E27FC236}">
              <a16:creationId xmlns:a16="http://schemas.microsoft.com/office/drawing/2014/main" id="{C23B729C-1CFF-4477-92A9-7273525745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0" name="Text Box 49">
          <a:extLst>
            <a:ext uri="{FF2B5EF4-FFF2-40B4-BE49-F238E27FC236}">
              <a16:creationId xmlns:a16="http://schemas.microsoft.com/office/drawing/2014/main" id="{F48154F7-5025-4E2A-A2A3-D0ACF2F187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1" name="Text Box 50">
          <a:extLst>
            <a:ext uri="{FF2B5EF4-FFF2-40B4-BE49-F238E27FC236}">
              <a16:creationId xmlns:a16="http://schemas.microsoft.com/office/drawing/2014/main" id="{43E96A05-B8FC-488B-9546-CF3E01E7F1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2" name="Text Box 51">
          <a:extLst>
            <a:ext uri="{FF2B5EF4-FFF2-40B4-BE49-F238E27FC236}">
              <a16:creationId xmlns:a16="http://schemas.microsoft.com/office/drawing/2014/main" id="{F6A095A1-663D-42B7-B570-4871D94B49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3" name="Text Box 52">
          <a:extLst>
            <a:ext uri="{FF2B5EF4-FFF2-40B4-BE49-F238E27FC236}">
              <a16:creationId xmlns:a16="http://schemas.microsoft.com/office/drawing/2014/main" id="{39DEE947-7A4C-4F6A-9E2D-84D298E7B1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4" name="Text Box 53">
          <a:extLst>
            <a:ext uri="{FF2B5EF4-FFF2-40B4-BE49-F238E27FC236}">
              <a16:creationId xmlns:a16="http://schemas.microsoft.com/office/drawing/2014/main" id="{26FF5095-0DF6-4BD3-BADF-27621B9422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5" name="Text Box 54">
          <a:extLst>
            <a:ext uri="{FF2B5EF4-FFF2-40B4-BE49-F238E27FC236}">
              <a16:creationId xmlns:a16="http://schemas.microsoft.com/office/drawing/2014/main" id="{6DDEFE1E-2568-481B-B859-39FF18F418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6" name="Text Box 55">
          <a:extLst>
            <a:ext uri="{FF2B5EF4-FFF2-40B4-BE49-F238E27FC236}">
              <a16:creationId xmlns:a16="http://schemas.microsoft.com/office/drawing/2014/main" id="{C7617044-8A34-4D48-9A2E-1BC4F229BE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7" name="Text Box 56">
          <a:extLst>
            <a:ext uri="{FF2B5EF4-FFF2-40B4-BE49-F238E27FC236}">
              <a16:creationId xmlns:a16="http://schemas.microsoft.com/office/drawing/2014/main" id="{911950DA-174C-4E23-8913-D001B4F95D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8" name="Text Box 57">
          <a:extLst>
            <a:ext uri="{FF2B5EF4-FFF2-40B4-BE49-F238E27FC236}">
              <a16:creationId xmlns:a16="http://schemas.microsoft.com/office/drawing/2014/main" id="{47A4339B-E3C9-49E3-B6B7-A562401BF8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9" name="Text Box 58">
          <a:extLst>
            <a:ext uri="{FF2B5EF4-FFF2-40B4-BE49-F238E27FC236}">
              <a16:creationId xmlns:a16="http://schemas.microsoft.com/office/drawing/2014/main" id="{F3BBD2E1-AE1F-4CD2-8891-9A71DD0988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0" name="Text Box 59">
          <a:extLst>
            <a:ext uri="{FF2B5EF4-FFF2-40B4-BE49-F238E27FC236}">
              <a16:creationId xmlns:a16="http://schemas.microsoft.com/office/drawing/2014/main" id="{730C9B09-0EA3-4F17-89E4-B80F5E2C8F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1" name="Text Box 60">
          <a:extLst>
            <a:ext uri="{FF2B5EF4-FFF2-40B4-BE49-F238E27FC236}">
              <a16:creationId xmlns:a16="http://schemas.microsoft.com/office/drawing/2014/main" id="{E85808E8-FC63-4EEF-AD80-7F1379D8FD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2" name="Text Box 61">
          <a:extLst>
            <a:ext uri="{FF2B5EF4-FFF2-40B4-BE49-F238E27FC236}">
              <a16:creationId xmlns:a16="http://schemas.microsoft.com/office/drawing/2014/main" id="{7D56AE63-7795-40F6-A180-E3CFF429A3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3" name="Text Box 62">
          <a:extLst>
            <a:ext uri="{FF2B5EF4-FFF2-40B4-BE49-F238E27FC236}">
              <a16:creationId xmlns:a16="http://schemas.microsoft.com/office/drawing/2014/main" id="{48C84D98-55FF-452C-B3A2-856E9EC1EB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4" name="Text Box 63">
          <a:extLst>
            <a:ext uri="{FF2B5EF4-FFF2-40B4-BE49-F238E27FC236}">
              <a16:creationId xmlns:a16="http://schemas.microsoft.com/office/drawing/2014/main" id="{6C35978A-8381-4E58-945B-B6DA2CDD14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5" name="Text Box 64">
          <a:extLst>
            <a:ext uri="{FF2B5EF4-FFF2-40B4-BE49-F238E27FC236}">
              <a16:creationId xmlns:a16="http://schemas.microsoft.com/office/drawing/2014/main" id="{2B9F0EE0-AD3F-488B-B8E8-272E063483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6" name="Text Box 65">
          <a:extLst>
            <a:ext uri="{FF2B5EF4-FFF2-40B4-BE49-F238E27FC236}">
              <a16:creationId xmlns:a16="http://schemas.microsoft.com/office/drawing/2014/main" id="{BE9A7708-BED8-4323-9BCD-9B5BDBE48D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7" name="Text Box 66">
          <a:extLst>
            <a:ext uri="{FF2B5EF4-FFF2-40B4-BE49-F238E27FC236}">
              <a16:creationId xmlns:a16="http://schemas.microsoft.com/office/drawing/2014/main" id="{95679C62-D95B-4571-B52C-BF730B3400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8" name="Text Box 67">
          <a:extLst>
            <a:ext uri="{FF2B5EF4-FFF2-40B4-BE49-F238E27FC236}">
              <a16:creationId xmlns:a16="http://schemas.microsoft.com/office/drawing/2014/main" id="{5DA32F8D-8E21-45EC-A423-29C3679B06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9" name="Text Box 68">
          <a:extLst>
            <a:ext uri="{FF2B5EF4-FFF2-40B4-BE49-F238E27FC236}">
              <a16:creationId xmlns:a16="http://schemas.microsoft.com/office/drawing/2014/main" id="{0211FA5E-35DE-4890-8917-30CF943532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0" name="Text Box 69">
          <a:extLst>
            <a:ext uri="{FF2B5EF4-FFF2-40B4-BE49-F238E27FC236}">
              <a16:creationId xmlns:a16="http://schemas.microsoft.com/office/drawing/2014/main" id="{04B3B95C-C2BE-4158-8BDB-1188F4EB8E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1" name="Text Box 70">
          <a:extLst>
            <a:ext uri="{FF2B5EF4-FFF2-40B4-BE49-F238E27FC236}">
              <a16:creationId xmlns:a16="http://schemas.microsoft.com/office/drawing/2014/main" id="{D281EE41-B79B-416F-9786-4BE2915837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2" name="Text Box 71">
          <a:extLst>
            <a:ext uri="{FF2B5EF4-FFF2-40B4-BE49-F238E27FC236}">
              <a16:creationId xmlns:a16="http://schemas.microsoft.com/office/drawing/2014/main" id="{78DEABAE-F748-44A1-8119-1B878A0E6A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3" name="Text Box 72">
          <a:extLst>
            <a:ext uri="{FF2B5EF4-FFF2-40B4-BE49-F238E27FC236}">
              <a16:creationId xmlns:a16="http://schemas.microsoft.com/office/drawing/2014/main" id="{78250ECA-5A36-46B0-8D90-7C6E8E8CE9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4" name="Text Box 73">
          <a:extLst>
            <a:ext uri="{FF2B5EF4-FFF2-40B4-BE49-F238E27FC236}">
              <a16:creationId xmlns:a16="http://schemas.microsoft.com/office/drawing/2014/main" id="{3E6E39CE-2727-4521-B1BD-976A5C18E9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5" name="Text Box 74">
          <a:extLst>
            <a:ext uri="{FF2B5EF4-FFF2-40B4-BE49-F238E27FC236}">
              <a16:creationId xmlns:a16="http://schemas.microsoft.com/office/drawing/2014/main" id="{F8763713-7E22-40C5-9BAF-424E83C744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6" name="Text Box 75">
          <a:extLst>
            <a:ext uri="{FF2B5EF4-FFF2-40B4-BE49-F238E27FC236}">
              <a16:creationId xmlns:a16="http://schemas.microsoft.com/office/drawing/2014/main" id="{D1E0ACDD-C849-48B3-95BA-6EBF2146CB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7" name="Text Box 76">
          <a:extLst>
            <a:ext uri="{FF2B5EF4-FFF2-40B4-BE49-F238E27FC236}">
              <a16:creationId xmlns:a16="http://schemas.microsoft.com/office/drawing/2014/main" id="{651743CE-6023-403C-A9F7-2EC3297F81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8" name="Text Box 77">
          <a:extLst>
            <a:ext uri="{FF2B5EF4-FFF2-40B4-BE49-F238E27FC236}">
              <a16:creationId xmlns:a16="http://schemas.microsoft.com/office/drawing/2014/main" id="{F77CE4FB-3C66-4552-9332-BAF4F7AAA2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9" name="Text Box 78">
          <a:extLst>
            <a:ext uri="{FF2B5EF4-FFF2-40B4-BE49-F238E27FC236}">
              <a16:creationId xmlns:a16="http://schemas.microsoft.com/office/drawing/2014/main" id="{D40E3946-5543-4B8B-8A74-8C771AFF81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0" name="Text Box 79">
          <a:extLst>
            <a:ext uri="{FF2B5EF4-FFF2-40B4-BE49-F238E27FC236}">
              <a16:creationId xmlns:a16="http://schemas.microsoft.com/office/drawing/2014/main" id="{791C7D7F-6771-4A10-8587-D03057A337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1" name="Text Box 80">
          <a:extLst>
            <a:ext uri="{FF2B5EF4-FFF2-40B4-BE49-F238E27FC236}">
              <a16:creationId xmlns:a16="http://schemas.microsoft.com/office/drawing/2014/main" id="{AFC45B86-0388-441B-8841-C92B8E6A76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2" name="Text Box 81">
          <a:extLst>
            <a:ext uri="{FF2B5EF4-FFF2-40B4-BE49-F238E27FC236}">
              <a16:creationId xmlns:a16="http://schemas.microsoft.com/office/drawing/2014/main" id="{5C0EB10E-5EBF-408E-855D-5FEB4FB74D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3" name="Text Box 82">
          <a:extLst>
            <a:ext uri="{FF2B5EF4-FFF2-40B4-BE49-F238E27FC236}">
              <a16:creationId xmlns:a16="http://schemas.microsoft.com/office/drawing/2014/main" id="{84140275-0732-44F7-85FD-481F4DC5E6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4" name="Text Box 83">
          <a:extLst>
            <a:ext uri="{FF2B5EF4-FFF2-40B4-BE49-F238E27FC236}">
              <a16:creationId xmlns:a16="http://schemas.microsoft.com/office/drawing/2014/main" id="{39436137-F3A2-4A8D-808D-A9762A9738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5" name="Text Box 84">
          <a:extLst>
            <a:ext uri="{FF2B5EF4-FFF2-40B4-BE49-F238E27FC236}">
              <a16:creationId xmlns:a16="http://schemas.microsoft.com/office/drawing/2014/main" id="{1B7026E3-8E4F-46D5-98FF-1251C627D2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6" name="Text Box 85">
          <a:extLst>
            <a:ext uri="{FF2B5EF4-FFF2-40B4-BE49-F238E27FC236}">
              <a16:creationId xmlns:a16="http://schemas.microsoft.com/office/drawing/2014/main" id="{4AA0BFA1-8A4A-4B81-A071-D40F77021A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7" name="Text Box 86">
          <a:extLst>
            <a:ext uri="{FF2B5EF4-FFF2-40B4-BE49-F238E27FC236}">
              <a16:creationId xmlns:a16="http://schemas.microsoft.com/office/drawing/2014/main" id="{44000CCB-7F1B-4DB0-9ADA-221CCDA92C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8" name="Text Box 87">
          <a:extLst>
            <a:ext uri="{FF2B5EF4-FFF2-40B4-BE49-F238E27FC236}">
              <a16:creationId xmlns:a16="http://schemas.microsoft.com/office/drawing/2014/main" id="{0291E96D-4080-4D92-9CD6-C62DC1AA32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9" name="Text Box 88">
          <a:extLst>
            <a:ext uri="{FF2B5EF4-FFF2-40B4-BE49-F238E27FC236}">
              <a16:creationId xmlns:a16="http://schemas.microsoft.com/office/drawing/2014/main" id="{1AF9A042-3DDB-48B0-98FA-174DA17601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0" name="Text Box 89">
          <a:extLst>
            <a:ext uri="{FF2B5EF4-FFF2-40B4-BE49-F238E27FC236}">
              <a16:creationId xmlns:a16="http://schemas.microsoft.com/office/drawing/2014/main" id="{B6E93C00-67F1-4B37-82DA-CF2CBF6204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1" name="Text Box 90">
          <a:extLst>
            <a:ext uri="{FF2B5EF4-FFF2-40B4-BE49-F238E27FC236}">
              <a16:creationId xmlns:a16="http://schemas.microsoft.com/office/drawing/2014/main" id="{F8CECA1A-8891-4F5C-908D-2C6B4A7210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2" name="Text Box 91">
          <a:extLst>
            <a:ext uri="{FF2B5EF4-FFF2-40B4-BE49-F238E27FC236}">
              <a16:creationId xmlns:a16="http://schemas.microsoft.com/office/drawing/2014/main" id="{2E574847-2084-413B-8966-C45DD0CE80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3" name="Text Box 92">
          <a:extLst>
            <a:ext uri="{FF2B5EF4-FFF2-40B4-BE49-F238E27FC236}">
              <a16:creationId xmlns:a16="http://schemas.microsoft.com/office/drawing/2014/main" id="{F565712F-8EA9-44E8-B7AF-B7890A3DA7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4" name="Text Box 93">
          <a:extLst>
            <a:ext uri="{FF2B5EF4-FFF2-40B4-BE49-F238E27FC236}">
              <a16:creationId xmlns:a16="http://schemas.microsoft.com/office/drawing/2014/main" id="{46D13CC9-13F4-43C2-922A-18C1BFE233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5" name="Text Box 94">
          <a:extLst>
            <a:ext uri="{FF2B5EF4-FFF2-40B4-BE49-F238E27FC236}">
              <a16:creationId xmlns:a16="http://schemas.microsoft.com/office/drawing/2014/main" id="{719DB082-ADFF-4E5E-9EB0-3064576AA1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6" name="Text Box 95">
          <a:extLst>
            <a:ext uri="{FF2B5EF4-FFF2-40B4-BE49-F238E27FC236}">
              <a16:creationId xmlns:a16="http://schemas.microsoft.com/office/drawing/2014/main" id="{715BF2E2-684C-430D-B6DA-631EA9C87D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7" name="Text Box 96">
          <a:extLst>
            <a:ext uri="{FF2B5EF4-FFF2-40B4-BE49-F238E27FC236}">
              <a16:creationId xmlns:a16="http://schemas.microsoft.com/office/drawing/2014/main" id="{6E5FABAE-AE27-40EC-B3F1-848FDDC97D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8" name="Text Box 97">
          <a:extLst>
            <a:ext uri="{FF2B5EF4-FFF2-40B4-BE49-F238E27FC236}">
              <a16:creationId xmlns:a16="http://schemas.microsoft.com/office/drawing/2014/main" id="{D501D393-5F6F-4C71-81D4-11C3A0FB81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9" name="Text Box 98">
          <a:extLst>
            <a:ext uri="{FF2B5EF4-FFF2-40B4-BE49-F238E27FC236}">
              <a16:creationId xmlns:a16="http://schemas.microsoft.com/office/drawing/2014/main" id="{982E3121-19EC-4FBE-A1F0-6D17E6C915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490" name="Text Box 99">
          <a:extLst>
            <a:ext uri="{FF2B5EF4-FFF2-40B4-BE49-F238E27FC236}">
              <a16:creationId xmlns:a16="http://schemas.microsoft.com/office/drawing/2014/main" id="{B9D9734F-21C1-4A5A-8484-C7EFD36E15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1" name="Text Box 100">
          <a:extLst>
            <a:ext uri="{FF2B5EF4-FFF2-40B4-BE49-F238E27FC236}">
              <a16:creationId xmlns:a16="http://schemas.microsoft.com/office/drawing/2014/main" id="{0337D207-E8AA-43C3-A4F7-D0770DA359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2" name="Text Box 101">
          <a:extLst>
            <a:ext uri="{FF2B5EF4-FFF2-40B4-BE49-F238E27FC236}">
              <a16:creationId xmlns:a16="http://schemas.microsoft.com/office/drawing/2014/main" id="{4567E49E-7EFB-4CAB-8742-F78C7C216C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3" name="Text Box 102">
          <a:extLst>
            <a:ext uri="{FF2B5EF4-FFF2-40B4-BE49-F238E27FC236}">
              <a16:creationId xmlns:a16="http://schemas.microsoft.com/office/drawing/2014/main" id="{2BC9D3FE-57CC-48E0-8FAD-58FDB38F5A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4" name="Text Box 103">
          <a:extLst>
            <a:ext uri="{FF2B5EF4-FFF2-40B4-BE49-F238E27FC236}">
              <a16:creationId xmlns:a16="http://schemas.microsoft.com/office/drawing/2014/main" id="{16D6DCF8-8EC4-40FE-AE2C-64D41D21AD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5" name="Text Box 104">
          <a:extLst>
            <a:ext uri="{FF2B5EF4-FFF2-40B4-BE49-F238E27FC236}">
              <a16:creationId xmlns:a16="http://schemas.microsoft.com/office/drawing/2014/main" id="{86D1073C-6F9D-40C4-95F9-78865FA6CE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6" name="Text Box 105">
          <a:extLst>
            <a:ext uri="{FF2B5EF4-FFF2-40B4-BE49-F238E27FC236}">
              <a16:creationId xmlns:a16="http://schemas.microsoft.com/office/drawing/2014/main" id="{7312EA90-3E9C-45FA-9FF9-F262694A70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7" name="Text Box 106">
          <a:extLst>
            <a:ext uri="{FF2B5EF4-FFF2-40B4-BE49-F238E27FC236}">
              <a16:creationId xmlns:a16="http://schemas.microsoft.com/office/drawing/2014/main" id="{88629D3B-F8F6-48A3-B8EC-57CCA2244E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8" name="Text Box 107">
          <a:extLst>
            <a:ext uri="{FF2B5EF4-FFF2-40B4-BE49-F238E27FC236}">
              <a16:creationId xmlns:a16="http://schemas.microsoft.com/office/drawing/2014/main" id="{E35A6AA5-E4A4-45B4-A44E-08AC786297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9" name="Text Box 108">
          <a:extLst>
            <a:ext uri="{FF2B5EF4-FFF2-40B4-BE49-F238E27FC236}">
              <a16:creationId xmlns:a16="http://schemas.microsoft.com/office/drawing/2014/main" id="{AF2A5AF7-94DB-4BA9-9E17-7AC10950DF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0" name="Text Box 109">
          <a:extLst>
            <a:ext uri="{FF2B5EF4-FFF2-40B4-BE49-F238E27FC236}">
              <a16:creationId xmlns:a16="http://schemas.microsoft.com/office/drawing/2014/main" id="{75AB9562-26B1-43F9-9449-9D59029802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1" name="Text Box 110">
          <a:extLst>
            <a:ext uri="{FF2B5EF4-FFF2-40B4-BE49-F238E27FC236}">
              <a16:creationId xmlns:a16="http://schemas.microsoft.com/office/drawing/2014/main" id="{8D716390-402D-4772-A35B-CC83906287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2" name="Text Box 111">
          <a:extLst>
            <a:ext uri="{FF2B5EF4-FFF2-40B4-BE49-F238E27FC236}">
              <a16:creationId xmlns:a16="http://schemas.microsoft.com/office/drawing/2014/main" id="{001DF6E2-F5CF-4723-B355-DEBBD019B9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3" name="Text Box 112">
          <a:extLst>
            <a:ext uri="{FF2B5EF4-FFF2-40B4-BE49-F238E27FC236}">
              <a16:creationId xmlns:a16="http://schemas.microsoft.com/office/drawing/2014/main" id="{AB2B7AC2-8568-4338-8C4F-00BDD235C3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4" name="Text Box 113">
          <a:extLst>
            <a:ext uri="{FF2B5EF4-FFF2-40B4-BE49-F238E27FC236}">
              <a16:creationId xmlns:a16="http://schemas.microsoft.com/office/drawing/2014/main" id="{0EAC9B44-EC1E-439C-BB0B-93EC8790F5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505" name="Text Box 114">
          <a:extLst>
            <a:ext uri="{FF2B5EF4-FFF2-40B4-BE49-F238E27FC236}">
              <a16:creationId xmlns:a16="http://schemas.microsoft.com/office/drawing/2014/main" id="{55CE6145-F7B6-4165-A8B2-C81A687C5A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6" name="Text Box 115">
          <a:extLst>
            <a:ext uri="{FF2B5EF4-FFF2-40B4-BE49-F238E27FC236}">
              <a16:creationId xmlns:a16="http://schemas.microsoft.com/office/drawing/2014/main" id="{D5651337-07B9-41D3-8F01-13B652EF4B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7" name="Text Box 116">
          <a:extLst>
            <a:ext uri="{FF2B5EF4-FFF2-40B4-BE49-F238E27FC236}">
              <a16:creationId xmlns:a16="http://schemas.microsoft.com/office/drawing/2014/main" id="{734151EB-1314-4AE9-9049-DC5A210E5D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8" name="Text Box 117">
          <a:extLst>
            <a:ext uri="{FF2B5EF4-FFF2-40B4-BE49-F238E27FC236}">
              <a16:creationId xmlns:a16="http://schemas.microsoft.com/office/drawing/2014/main" id="{0367DA87-3813-4D52-893C-B1BC5EBC68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9" name="Text Box 118">
          <a:extLst>
            <a:ext uri="{FF2B5EF4-FFF2-40B4-BE49-F238E27FC236}">
              <a16:creationId xmlns:a16="http://schemas.microsoft.com/office/drawing/2014/main" id="{982C65E3-DC43-4AF5-B1AA-B6F3F8E506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0" name="Text Box 119">
          <a:extLst>
            <a:ext uri="{FF2B5EF4-FFF2-40B4-BE49-F238E27FC236}">
              <a16:creationId xmlns:a16="http://schemas.microsoft.com/office/drawing/2014/main" id="{B395B2DD-9D14-4C7E-85EC-E9960CB65E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1" name="Text Box 120">
          <a:extLst>
            <a:ext uri="{FF2B5EF4-FFF2-40B4-BE49-F238E27FC236}">
              <a16:creationId xmlns:a16="http://schemas.microsoft.com/office/drawing/2014/main" id="{A0E99C18-A666-4086-9D4F-DD53F570D6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2" name="Text Box 121">
          <a:extLst>
            <a:ext uri="{FF2B5EF4-FFF2-40B4-BE49-F238E27FC236}">
              <a16:creationId xmlns:a16="http://schemas.microsoft.com/office/drawing/2014/main" id="{1E1D6049-51F5-4073-AC9A-249A2255F9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3" name="Text Box 122">
          <a:extLst>
            <a:ext uri="{FF2B5EF4-FFF2-40B4-BE49-F238E27FC236}">
              <a16:creationId xmlns:a16="http://schemas.microsoft.com/office/drawing/2014/main" id="{4D788B66-BB02-4B27-A03D-584B428395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4" name="Text Box 123">
          <a:extLst>
            <a:ext uri="{FF2B5EF4-FFF2-40B4-BE49-F238E27FC236}">
              <a16:creationId xmlns:a16="http://schemas.microsoft.com/office/drawing/2014/main" id="{DF3094C2-20D9-470F-AD2E-7FF26902D1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5" name="Text Box 124">
          <a:extLst>
            <a:ext uri="{FF2B5EF4-FFF2-40B4-BE49-F238E27FC236}">
              <a16:creationId xmlns:a16="http://schemas.microsoft.com/office/drawing/2014/main" id="{47817976-58D0-43F0-AC6A-A33614EE72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6" name="Text Box 125">
          <a:extLst>
            <a:ext uri="{FF2B5EF4-FFF2-40B4-BE49-F238E27FC236}">
              <a16:creationId xmlns:a16="http://schemas.microsoft.com/office/drawing/2014/main" id="{CA0B7430-C017-4692-8589-2D68B2CA71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7" name="Text Box 126">
          <a:extLst>
            <a:ext uri="{FF2B5EF4-FFF2-40B4-BE49-F238E27FC236}">
              <a16:creationId xmlns:a16="http://schemas.microsoft.com/office/drawing/2014/main" id="{5D49BB36-97E6-488A-8A2F-830D1C8586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8" name="Text Box 127">
          <a:extLst>
            <a:ext uri="{FF2B5EF4-FFF2-40B4-BE49-F238E27FC236}">
              <a16:creationId xmlns:a16="http://schemas.microsoft.com/office/drawing/2014/main" id="{D003931A-6916-40C9-AE91-67242D88E9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9" name="Text Box 128">
          <a:extLst>
            <a:ext uri="{FF2B5EF4-FFF2-40B4-BE49-F238E27FC236}">
              <a16:creationId xmlns:a16="http://schemas.microsoft.com/office/drawing/2014/main" id="{8D6AF89D-5DC9-4ED3-B094-8F453D5068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520" name="Text Box 129">
          <a:extLst>
            <a:ext uri="{FF2B5EF4-FFF2-40B4-BE49-F238E27FC236}">
              <a16:creationId xmlns:a16="http://schemas.microsoft.com/office/drawing/2014/main" id="{BD305E01-A3C5-4258-927C-14948343A2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1" name="Text Box 130">
          <a:extLst>
            <a:ext uri="{FF2B5EF4-FFF2-40B4-BE49-F238E27FC236}">
              <a16:creationId xmlns:a16="http://schemas.microsoft.com/office/drawing/2014/main" id="{CBEECB2B-09B9-42C7-A74F-835558A1FD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2" name="Text Box 131">
          <a:extLst>
            <a:ext uri="{FF2B5EF4-FFF2-40B4-BE49-F238E27FC236}">
              <a16:creationId xmlns:a16="http://schemas.microsoft.com/office/drawing/2014/main" id="{7BD6A6BC-BCD1-46B0-B05D-5226B4A8BA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3" name="Text Box 132">
          <a:extLst>
            <a:ext uri="{FF2B5EF4-FFF2-40B4-BE49-F238E27FC236}">
              <a16:creationId xmlns:a16="http://schemas.microsoft.com/office/drawing/2014/main" id="{A4D6C6E4-5C25-41B2-A64E-F0E70F9A77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4" name="Text Box 133">
          <a:extLst>
            <a:ext uri="{FF2B5EF4-FFF2-40B4-BE49-F238E27FC236}">
              <a16:creationId xmlns:a16="http://schemas.microsoft.com/office/drawing/2014/main" id="{AB3E5E98-D03D-44E6-A585-F6532B40F4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5" name="Text Box 134">
          <a:extLst>
            <a:ext uri="{FF2B5EF4-FFF2-40B4-BE49-F238E27FC236}">
              <a16:creationId xmlns:a16="http://schemas.microsoft.com/office/drawing/2014/main" id="{4FC3D802-72C3-429C-8F04-638E58A905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6" name="Text Box 135">
          <a:extLst>
            <a:ext uri="{FF2B5EF4-FFF2-40B4-BE49-F238E27FC236}">
              <a16:creationId xmlns:a16="http://schemas.microsoft.com/office/drawing/2014/main" id="{FCD0A76F-EA2F-42CA-89EF-24A5A00FE1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7" name="Text Box 136">
          <a:extLst>
            <a:ext uri="{FF2B5EF4-FFF2-40B4-BE49-F238E27FC236}">
              <a16:creationId xmlns:a16="http://schemas.microsoft.com/office/drawing/2014/main" id="{B47F76C7-4CB0-4290-9561-FE50079F6E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8" name="Text Box 137">
          <a:extLst>
            <a:ext uri="{FF2B5EF4-FFF2-40B4-BE49-F238E27FC236}">
              <a16:creationId xmlns:a16="http://schemas.microsoft.com/office/drawing/2014/main" id="{8E31EA56-6842-426A-A8C7-0621E94E3D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9" name="Text Box 138">
          <a:extLst>
            <a:ext uri="{FF2B5EF4-FFF2-40B4-BE49-F238E27FC236}">
              <a16:creationId xmlns:a16="http://schemas.microsoft.com/office/drawing/2014/main" id="{4F9FB3CC-94BF-4477-AC44-F67201A1B6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0" name="Text Box 139">
          <a:extLst>
            <a:ext uri="{FF2B5EF4-FFF2-40B4-BE49-F238E27FC236}">
              <a16:creationId xmlns:a16="http://schemas.microsoft.com/office/drawing/2014/main" id="{BFE74846-B5A8-4876-9FC4-0992CDA4E6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1" name="Text Box 140">
          <a:extLst>
            <a:ext uri="{FF2B5EF4-FFF2-40B4-BE49-F238E27FC236}">
              <a16:creationId xmlns:a16="http://schemas.microsoft.com/office/drawing/2014/main" id="{EC2BBFD6-B47D-4B6A-9358-C95565276E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2" name="Text Box 141">
          <a:extLst>
            <a:ext uri="{FF2B5EF4-FFF2-40B4-BE49-F238E27FC236}">
              <a16:creationId xmlns:a16="http://schemas.microsoft.com/office/drawing/2014/main" id="{4FFA0FB1-0E33-4F69-8666-2929D8965E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3" name="Text Box 142">
          <a:extLst>
            <a:ext uri="{FF2B5EF4-FFF2-40B4-BE49-F238E27FC236}">
              <a16:creationId xmlns:a16="http://schemas.microsoft.com/office/drawing/2014/main" id="{EB740C33-4A63-49A6-8A2B-6821F8AE39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4" name="Text Box 143">
          <a:extLst>
            <a:ext uri="{FF2B5EF4-FFF2-40B4-BE49-F238E27FC236}">
              <a16:creationId xmlns:a16="http://schemas.microsoft.com/office/drawing/2014/main" id="{660FA820-3C3F-4650-8564-4FAD7A332E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535" name="Text Box 144">
          <a:extLst>
            <a:ext uri="{FF2B5EF4-FFF2-40B4-BE49-F238E27FC236}">
              <a16:creationId xmlns:a16="http://schemas.microsoft.com/office/drawing/2014/main" id="{A33A6222-1E6C-4AD1-A13A-1DE702DB70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6" name="Text Box 145">
          <a:extLst>
            <a:ext uri="{FF2B5EF4-FFF2-40B4-BE49-F238E27FC236}">
              <a16:creationId xmlns:a16="http://schemas.microsoft.com/office/drawing/2014/main" id="{4DE4DC85-61A4-43D6-8C82-D56F8AB25C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7" name="Text Box 146">
          <a:extLst>
            <a:ext uri="{FF2B5EF4-FFF2-40B4-BE49-F238E27FC236}">
              <a16:creationId xmlns:a16="http://schemas.microsoft.com/office/drawing/2014/main" id="{5E59B9EF-E1FB-4D5B-84F3-BB7303DF30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8" name="Text Box 147">
          <a:extLst>
            <a:ext uri="{FF2B5EF4-FFF2-40B4-BE49-F238E27FC236}">
              <a16:creationId xmlns:a16="http://schemas.microsoft.com/office/drawing/2014/main" id="{4287726A-7280-4C31-942F-6F5B43DC57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9" name="Text Box 148">
          <a:extLst>
            <a:ext uri="{FF2B5EF4-FFF2-40B4-BE49-F238E27FC236}">
              <a16:creationId xmlns:a16="http://schemas.microsoft.com/office/drawing/2014/main" id="{54792978-77AB-4D29-8E87-321A89CCB9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0" name="Text Box 149">
          <a:extLst>
            <a:ext uri="{FF2B5EF4-FFF2-40B4-BE49-F238E27FC236}">
              <a16:creationId xmlns:a16="http://schemas.microsoft.com/office/drawing/2014/main" id="{77D09FE0-6D0E-4A62-8EE2-9F3A6122A7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1" name="Text Box 150">
          <a:extLst>
            <a:ext uri="{FF2B5EF4-FFF2-40B4-BE49-F238E27FC236}">
              <a16:creationId xmlns:a16="http://schemas.microsoft.com/office/drawing/2014/main" id="{BD33FF77-BA1B-4BAB-8C9B-DA8945923A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2" name="Text Box 151">
          <a:extLst>
            <a:ext uri="{FF2B5EF4-FFF2-40B4-BE49-F238E27FC236}">
              <a16:creationId xmlns:a16="http://schemas.microsoft.com/office/drawing/2014/main" id="{66951088-9800-4134-AE2A-A19618D3AF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3" name="Text Box 152">
          <a:extLst>
            <a:ext uri="{FF2B5EF4-FFF2-40B4-BE49-F238E27FC236}">
              <a16:creationId xmlns:a16="http://schemas.microsoft.com/office/drawing/2014/main" id="{E1485446-90F7-4FDB-ADA6-9F6228AD16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4" name="Text Box 153">
          <a:extLst>
            <a:ext uri="{FF2B5EF4-FFF2-40B4-BE49-F238E27FC236}">
              <a16:creationId xmlns:a16="http://schemas.microsoft.com/office/drawing/2014/main" id="{05195F87-1E7B-48FE-9574-393ED51319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5" name="Text Box 154">
          <a:extLst>
            <a:ext uri="{FF2B5EF4-FFF2-40B4-BE49-F238E27FC236}">
              <a16:creationId xmlns:a16="http://schemas.microsoft.com/office/drawing/2014/main" id="{276CA30F-63A8-4A80-882E-315B14E4CC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6" name="Text Box 155">
          <a:extLst>
            <a:ext uri="{FF2B5EF4-FFF2-40B4-BE49-F238E27FC236}">
              <a16:creationId xmlns:a16="http://schemas.microsoft.com/office/drawing/2014/main" id="{4A7C3F6C-ECB1-46F2-A510-EA76442F32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7" name="Text Box 156">
          <a:extLst>
            <a:ext uri="{FF2B5EF4-FFF2-40B4-BE49-F238E27FC236}">
              <a16:creationId xmlns:a16="http://schemas.microsoft.com/office/drawing/2014/main" id="{576C0FAD-76C3-41DC-8BC0-8562C9A8D0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8" name="Text Box 157">
          <a:extLst>
            <a:ext uri="{FF2B5EF4-FFF2-40B4-BE49-F238E27FC236}">
              <a16:creationId xmlns:a16="http://schemas.microsoft.com/office/drawing/2014/main" id="{AF0B950D-2230-48B7-8B40-B82C735549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9" name="Text Box 158">
          <a:extLst>
            <a:ext uri="{FF2B5EF4-FFF2-40B4-BE49-F238E27FC236}">
              <a16:creationId xmlns:a16="http://schemas.microsoft.com/office/drawing/2014/main" id="{7980B204-88ED-4B1B-92E9-AC2DCFA106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550" name="Text Box 159">
          <a:extLst>
            <a:ext uri="{FF2B5EF4-FFF2-40B4-BE49-F238E27FC236}">
              <a16:creationId xmlns:a16="http://schemas.microsoft.com/office/drawing/2014/main" id="{FCE670FC-0793-47EF-8BAF-B064C7BAFA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1" name="Text Box 160">
          <a:extLst>
            <a:ext uri="{FF2B5EF4-FFF2-40B4-BE49-F238E27FC236}">
              <a16:creationId xmlns:a16="http://schemas.microsoft.com/office/drawing/2014/main" id="{E829562E-D751-49B4-A3A4-EB73A067D9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2" name="Text Box 161">
          <a:extLst>
            <a:ext uri="{FF2B5EF4-FFF2-40B4-BE49-F238E27FC236}">
              <a16:creationId xmlns:a16="http://schemas.microsoft.com/office/drawing/2014/main" id="{46E6FF84-D8E7-43C7-92AC-41F28E0EFD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3" name="Text Box 162">
          <a:extLst>
            <a:ext uri="{FF2B5EF4-FFF2-40B4-BE49-F238E27FC236}">
              <a16:creationId xmlns:a16="http://schemas.microsoft.com/office/drawing/2014/main" id="{AF885B35-6D16-4250-829B-EF846DFF4F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4" name="Text Box 163">
          <a:extLst>
            <a:ext uri="{FF2B5EF4-FFF2-40B4-BE49-F238E27FC236}">
              <a16:creationId xmlns:a16="http://schemas.microsoft.com/office/drawing/2014/main" id="{F6C4B214-0D27-4E1F-9D13-2A0BD8F5DA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5" name="Text Box 164">
          <a:extLst>
            <a:ext uri="{FF2B5EF4-FFF2-40B4-BE49-F238E27FC236}">
              <a16:creationId xmlns:a16="http://schemas.microsoft.com/office/drawing/2014/main" id="{54EE6FCF-46C4-481A-9E4A-FDAB415F72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6" name="Text Box 165">
          <a:extLst>
            <a:ext uri="{FF2B5EF4-FFF2-40B4-BE49-F238E27FC236}">
              <a16:creationId xmlns:a16="http://schemas.microsoft.com/office/drawing/2014/main" id="{EFB05D89-79E7-421B-A0C5-3977196E87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7" name="Text Box 166">
          <a:extLst>
            <a:ext uri="{FF2B5EF4-FFF2-40B4-BE49-F238E27FC236}">
              <a16:creationId xmlns:a16="http://schemas.microsoft.com/office/drawing/2014/main" id="{1BE18E26-BE2A-4A63-A8B3-27D885D1DD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8" name="Text Box 167">
          <a:extLst>
            <a:ext uri="{FF2B5EF4-FFF2-40B4-BE49-F238E27FC236}">
              <a16:creationId xmlns:a16="http://schemas.microsoft.com/office/drawing/2014/main" id="{90E25D8C-FF4C-419E-B942-FB7C42CEF1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9" name="Text Box 168">
          <a:extLst>
            <a:ext uri="{FF2B5EF4-FFF2-40B4-BE49-F238E27FC236}">
              <a16:creationId xmlns:a16="http://schemas.microsoft.com/office/drawing/2014/main" id="{1AE3FA8B-93ED-4B2C-AF8D-B48EEB524B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0" name="Text Box 169">
          <a:extLst>
            <a:ext uri="{FF2B5EF4-FFF2-40B4-BE49-F238E27FC236}">
              <a16:creationId xmlns:a16="http://schemas.microsoft.com/office/drawing/2014/main" id="{2CC3151A-F4E0-4F89-96CC-20E8AE3CEA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1" name="Text Box 170">
          <a:extLst>
            <a:ext uri="{FF2B5EF4-FFF2-40B4-BE49-F238E27FC236}">
              <a16:creationId xmlns:a16="http://schemas.microsoft.com/office/drawing/2014/main" id="{FC92A716-4828-4B9E-A789-DEF915A4E9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2" name="Text Box 171">
          <a:extLst>
            <a:ext uri="{FF2B5EF4-FFF2-40B4-BE49-F238E27FC236}">
              <a16:creationId xmlns:a16="http://schemas.microsoft.com/office/drawing/2014/main" id="{0E59844E-474D-462E-8CE7-594A232608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3" name="Text Box 172">
          <a:extLst>
            <a:ext uri="{FF2B5EF4-FFF2-40B4-BE49-F238E27FC236}">
              <a16:creationId xmlns:a16="http://schemas.microsoft.com/office/drawing/2014/main" id="{D4CAC640-A1AE-4016-A6C1-9E70C5D6C4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4" name="Text Box 173">
          <a:extLst>
            <a:ext uri="{FF2B5EF4-FFF2-40B4-BE49-F238E27FC236}">
              <a16:creationId xmlns:a16="http://schemas.microsoft.com/office/drawing/2014/main" id="{4AAD9A6F-B6A8-4ABA-A643-E6A703A5A2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565" name="Text Box 174">
          <a:extLst>
            <a:ext uri="{FF2B5EF4-FFF2-40B4-BE49-F238E27FC236}">
              <a16:creationId xmlns:a16="http://schemas.microsoft.com/office/drawing/2014/main" id="{36F3DDAA-ECE2-4AE1-BAE1-905AB99D64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6" name="Text Box 175">
          <a:extLst>
            <a:ext uri="{FF2B5EF4-FFF2-40B4-BE49-F238E27FC236}">
              <a16:creationId xmlns:a16="http://schemas.microsoft.com/office/drawing/2014/main" id="{AF25766B-D776-428D-BFA5-0D9BC85B07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7" name="Text Box 176">
          <a:extLst>
            <a:ext uri="{FF2B5EF4-FFF2-40B4-BE49-F238E27FC236}">
              <a16:creationId xmlns:a16="http://schemas.microsoft.com/office/drawing/2014/main" id="{66D67EBE-078B-4CEE-86FC-0B33A70169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8" name="Text Box 177">
          <a:extLst>
            <a:ext uri="{FF2B5EF4-FFF2-40B4-BE49-F238E27FC236}">
              <a16:creationId xmlns:a16="http://schemas.microsoft.com/office/drawing/2014/main" id="{9B6DC445-2F1D-446B-B11E-E0C00FAAA2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9" name="Text Box 178">
          <a:extLst>
            <a:ext uri="{FF2B5EF4-FFF2-40B4-BE49-F238E27FC236}">
              <a16:creationId xmlns:a16="http://schemas.microsoft.com/office/drawing/2014/main" id="{05F8DF1B-BE7F-40BE-8121-48612AFC15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0" name="Text Box 179">
          <a:extLst>
            <a:ext uri="{FF2B5EF4-FFF2-40B4-BE49-F238E27FC236}">
              <a16:creationId xmlns:a16="http://schemas.microsoft.com/office/drawing/2014/main" id="{0DEFD4D9-F29C-4EAC-9BD9-A07DCD8A04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1" name="Text Box 180">
          <a:extLst>
            <a:ext uri="{FF2B5EF4-FFF2-40B4-BE49-F238E27FC236}">
              <a16:creationId xmlns:a16="http://schemas.microsoft.com/office/drawing/2014/main" id="{A53A3530-9EAD-4665-9AD5-64A8F9A839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2" name="Text Box 181">
          <a:extLst>
            <a:ext uri="{FF2B5EF4-FFF2-40B4-BE49-F238E27FC236}">
              <a16:creationId xmlns:a16="http://schemas.microsoft.com/office/drawing/2014/main" id="{56B74705-7DEA-4628-837F-019DA52691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3" name="Text Box 182">
          <a:extLst>
            <a:ext uri="{FF2B5EF4-FFF2-40B4-BE49-F238E27FC236}">
              <a16:creationId xmlns:a16="http://schemas.microsoft.com/office/drawing/2014/main" id="{86FD7971-02E2-46ED-A0E7-93A53535AA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4" name="Text Box 183">
          <a:extLst>
            <a:ext uri="{FF2B5EF4-FFF2-40B4-BE49-F238E27FC236}">
              <a16:creationId xmlns:a16="http://schemas.microsoft.com/office/drawing/2014/main" id="{82C08A0A-D14E-4A6B-B118-39F6BEEBAE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5" name="Text Box 184">
          <a:extLst>
            <a:ext uri="{FF2B5EF4-FFF2-40B4-BE49-F238E27FC236}">
              <a16:creationId xmlns:a16="http://schemas.microsoft.com/office/drawing/2014/main" id="{0724F512-D12B-43F5-885A-973EED1B1D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6" name="Text Box 185">
          <a:extLst>
            <a:ext uri="{FF2B5EF4-FFF2-40B4-BE49-F238E27FC236}">
              <a16:creationId xmlns:a16="http://schemas.microsoft.com/office/drawing/2014/main" id="{F864B081-03AF-4AA2-A65F-C700C6C60F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7" name="Text Box 186">
          <a:extLst>
            <a:ext uri="{FF2B5EF4-FFF2-40B4-BE49-F238E27FC236}">
              <a16:creationId xmlns:a16="http://schemas.microsoft.com/office/drawing/2014/main" id="{8BD6380A-6683-4B4D-BCAB-4291576204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8" name="Text Box 187">
          <a:extLst>
            <a:ext uri="{FF2B5EF4-FFF2-40B4-BE49-F238E27FC236}">
              <a16:creationId xmlns:a16="http://schemas.microsoft.com/office/drawing/2014/main" id="{5EA51EBC-9F08-4995-B9C6-DAED54BE7C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9" name="Text Box 188">
          <a:extLst>
            <a:ext uri="{FF2B5EF4-FFF2-40B4-BE49-F238E27FC236}">
              <a16:creationId xmlns:a16="http://schemas.microsoft.com/office/drawing/2014/main" id="{7B624CC1-61DC-4931-9968-09F7E0BE0D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0" name="Text Box 210">
          <a:extLst>
            <a:ext uri="{FF2B5EF4-FFF2-40B4-BE49-F238E27FC236}">
              <a16:creationId xmlns:a16="http://schemas.microsoft.com/office/drawing/2014/main" id="{1E6FA886-DBB7-4ACC-B54F-771ACB7FB0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1" name="Text Box 211">
          <a:extLst>
            <a:ext uri="{FF2B5EF4-FFF2-40B4-BE49-F238E27FC236}">
              <a16:creationId xmlns:a16="http://schemas.microsoft.com/office/drawing/2014/main" id="{5E8D0F6E-2B55-433A-9810-ED67C15730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2" name="Text Box 212">
          <a:extLst>
            <a:ext uri="{FF2B5EF4-FFF2-40B4-BE49-F238E27FC236}">
              <a16:creationId xmlns:a16="http://schemas.microsoft.com/office/drawing/2014/main" id="{C362FE2A-8943-4AD3-9CD4-28998C5D9E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3" name="Text Box 213">
          <a:extLst>
            <a:ext uri="{FF2B5EF4-FFF2-40B4-BE49-F238E27FC236}">
              <a16:creationId xmlns:a16="http://schemas.microsoft.com/office/drawing/2014/main" id="{D501C8E9-7BD1-41CC-A168-136E622035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4" name="Text Box 214">
          <a:extLst>
            <a:ext uri="{FF2B5EF4-FFF2-40B4-BE49-F238E27FC236}">
              <a16:creationId xmlns:a16="http://schemas.microsoft.com/office/drawing/2014/main" id="{07185C5E-D4E7-42D2-8A4D-828536E245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5" name="Text Box 215">
          <a:extLst>
            <a:ext uri="{FF2B5EF4-FFF2-40B4-BE49-F238E27FC236}">
              <a16:creationId xmlns:a16="http://schemas.microsoft.com/office/drawing/2014/main" id="{A18ED597-DD51-4B20-9B7B-1A927C5854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6" name="Text Box 216">
          <a:extLst>
            <a:ext uri="{FF2B5EF4-FFF2-40B4-BE49-F238E27FC236}">
              <a16:creationId xmlns:a16="http://schemas.microsoft.com/office/drawing/2014/main" id="{81EE0045-26E3-4060-B9C4-A4F475CF76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20D82D11-B300-4EDD-AA45-49913D28CD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EF7E217F-CBD9-42DC-A68A-0DD800A5EB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9" name="Text Box 3">
          <a:extLst>
            <a:ext uri="{FF2B5EF4-FFF2-40B4-BE49-F238E27FC236}">
              <a16:creationId xmlns:a16="http://schemas.microsoft.com/office/drawing/2014/main" id="{334AC5B8-4089-4681-8277-DC7C2CBF21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0" name="Text Box 4">
          <a:extLst>
            <a:ext uri="{FF2B5EF4-FFF2-40B4-BE49-F238E27FC236}">
              <a16:creationId xmlns:a16="http://schemas.microsoft.com/office/drawing/2014/main" id="{4142065A-6593-4956-9BD0-07CF80027F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1" name="Text Box 5">
          <a:extLst>
            <a:ext uri="{FF2B5EF4-FFF2-40B4-BE49-F238E27FC236}">
              <a16:creationId xmlns:a16="http://schemas.microsoft.com/office/drawing/2014/main" id="{D347E8FC-F25C-4A05-92AF-81AAFD5436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2" name="Text Box 6">
          <a:extLst>
            <a:ext uri="{FF2B5EF4-FFF2-40B4-BE49-F238E27FC236}">
              <a16:creationId xmlns:a16="http://schemas.microsoft.com/office/drawing/2014/main" id="{ADB40D9F-33C1-44E7-B5A7-FEEA00AE5C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3" name="Text Box 7">
          <a:extLst>
            <a:ext uri="{FF2B5EF4-FFF2-40B4-BE49-F238E27FC236}">
              <a16:creationId xmlns:a16="http://schemas.microsoft.com/office/drawing/2014/main" id="{186E58DF-B023-4CD0-A1C0-1D8837FB1B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4" name="Text Box 8">
          <a:extLst>
            <a:ext uri="{FF2B5EF4-FFF2-40B4-BE49-F238E27FC236}">
              <a16:creationId xmlns:a16="http://schemas.microsoft.com/office/drawing/2014/main" id="{7385BFAE-B25E-4AFF-8D24-A5ADAF237F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5" name="Text Box 9">
          <a:extLst>
            <a:ext uri="{FF2B5EF4-FFF2-40B4-BE49-F238E27FC236}">
              <a16:creationId xmlns:a16="http://schemas.microsoft.com/office/drawing/2014/main" id="{C33285D5-A31B-45A9-8A32-83DAFF63DE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6" name="Text Box 10">
          <a:extLst>
            <a:ext uri="{FF2B5EF4-FFF2-40B4-BE49-F238E27FC236}">
              <a16:creationId xmlns:a16="http://schemas.microsoft.com/office/drawing/2014/main" id="{1CF76D5B-B5B1-41D5-86A3-602DC76A6C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7" name="Text Box 11">
          <a:extLst>
            <a:ext uri="{FF2B5EF4-FFF2-40B4-BE49-F238E27FC236}">
              <a16:creationId xmlns:a16="http://schemas.microsoft.com/office/drawing/2014/main" id="{5197387B-D112-4812-BF7E-1A82CE722B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8" name="Text Box 12">
          <a:extLst>
            <a:ext uri="{FF2B5EF4-FFF2-40B4-BE49-F238E27FC236}">
              <a16:creationId xmlns:a16="http://schemas.microsoft.com/office/drawing/2014/main" id="{40C76774-7F9E-429A-B7CE-7398341ABB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9" name="Text Box 13">
          <a:extLst>
            <a:ext uri="{FF2B5EF4-FFF2-40B4-BE49-F238E27FC236}">
              <a16:creationId xmlns:a16="http://schemas.microsoft.com/office/drawing/2014/main" id="{A0D005D6-B018-42FD-B9CD-0B6B1E8DC7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0" name="Text Box 14">
          <a:extLst>
            <a:ext uri="{FF2B5EF4-FFF2-40B4-BE49-F238E27FC236}">
              <a16:creationId xmlns:a16="http://schemas.microsoft.com/office/drawing/2014/main" id="{5C7A456D-14E1-4A4D-A2B6-DA53724A5D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5C673743-F430-49EE-BDF9-0022EB7993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2" name="Text Box 16">
          <a:extLst>
            <a:ext uri="{FF2B5EF4-FFF2-40B4-BE49-F238E27FC236}">
              <a16:creationId xmlns:a16="http://schemas.microsoft.com/office/drawing/2014/main" id="{F51E2E38-FC8F-4B9E-BE85-8ADA23E11C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3" name="Text Box 17">
          <a:extLst>
            <a:ext uri="{FF2B5EF4-FFF2-40B4-BE49-F238E27FC236}">
              <a16:creationId xmlns:a16="http://schemas.microsoft.com/office/drawing/2014/main" id="{5540341E-6713-4466-9D02-443CFAD12D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4" name="Text Box 18">
          <a:extLst>
            <a:ext uri="{FF2B5EF4-FFF2-40B4-BE49-F238E27FC236}">
              <a16:creationId xmlns:a16="http://schemas.microsoft.com/office/drawing/2014/main" id="{8F6A0CD6-AAF2-459D-9930-0A6BA076C1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8A1C5CC1-E1E4-47DF-8DCD-A8C19481C9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6" name="Text Box 20">
          <a:extLst>
            <a:ext uri="{FF2B5EF4-FFF2-40B4-BE49-F238E27FC236}">
              <a16:creationId xmlns:a16="http://schemas.microsoft.com/office/drawing/2014/main" id="{3097216E-ECD9-40A3-8BA4-9B127D0DD4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7" name="Text Box 21">
          <a:extLst>
            <a:ext uri="{FF2B5EF4-FFF2-40B4-BE49-F238E27FC236}">
              <a16:creationId xmlns:a16="http://schemas.microsoft.com/office/drawing/2014/main" id="{4ADDA724-19A2-4AB8-8684-70960175AB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8" name="Text Box 22">
          <a:extLst>
            <a:ext uri="{FF2B5EF4-FFF2-40B4-BE49-F238E27FC236}">
              <a16:creationId xmlns:a16="http://schemas.microsoft.com/office/drawing/2014/main" id="{12FE0865-144A-4D50-996D-12D0B44A0E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9" name="Text Box 23">
          <a:extLst>
            <a:ext uri="{FF2B5EF4-FFF2-40B4-BE49-F238E27FC236}">
              <a16:creationId xmlns:a16="http://schemas.microsoft.com/office/drawing/2014/main" id="{1EB9F235-3B11-4810-95BB-45A6F2BB3C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0" name="Text Box 24">
          <a:extLst>
            <a:ext uri="{FF2B5EF4-FFF2-40B4-BE49-F238E27FC236}">
              <a16:creationId xmlns:a16="http://schemas.microsoft.com/office/drawing/2014/main" id="{19A75DF8-B791-44A3-BD24-C53D1DE993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1" name="Text Box 25">
          <a:extLst>
            <a:ext uri="{FF2B5EF4-FFF2-40B4-BE49-F238E27FC236}">
              <a16:creationId xmlns:a16="http://schemas.microsoft.com/office/drawing/2014/main" id="{6FA31BE0-9866-44DE-BB6A-861D35CDE2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2" name="Text Box 26">
          <a:extLst>
            <a:ext uri="{FF2B5EF4-FFF2-40B4-BE49-F238E27FC236}">
              <a16:creationId xmlns:a16="http://schemas.microsoft.com/office/drawing/2014/main" id="{0EA6E9AA-E720-4119-83EB-8501208F26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3" name="Text Box 27">
          <a:extLst>
            <a:ext uri="{FF2B5EF4-FFF2-40B4-BE49-F238E27FC236}">
              <a16:creationId xmlns:a16="http://schemas.microsoft.com/office/drawing/2014/main" id="{784AC11D-8F12-4DD5-A919-3CF7274D1B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4" name="Text Box 28">
          <a:extLst>
            <a:ext uri="{FF2B5EF4-FFF2-40B4-BE49-F238E27FC236}">
              <a16:creationId xmlns:a16="http://schemas.microsoft.com/office/drawing/2014/main" id="{6D8CB193-2BFB-439C-BC78-4CFAE26914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5" name="Text Box 29">
          <a:extLst>
            <a:ext uri="{FF2B5EF4-FFF2-40B4-BE49-F238E27FC236}">
              <a16:creationId xmlns:a16="http://schemas.microsoft.com/office/drawing/2014/main" id="{D50748F7-263B-4B56-8087-A2A8576E1C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6" name="Text Box 30">
          <a:extLst>
            <a:ext uri="{FF2B5EF4-FFF2-40B4-BE49-F238E27FC236}">
              <a16:creationId xmlns:a16="http://schemas.microsoft.com/office/drawing/2014/main" id="{0801C8D5-0FBD-4F71-A51D-B9C71ED45C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7" name="Text Box 31">
          <a:extLst>
            <a:ext uri="{FF2B5EF4-FFF2-40B4-BE49-F238E27FC236}">
              <a16:creationId xmlns:a16="http://schemas.microsoft.com/office/drawing/2014/main" id="{B080A2E1-6928-4DA2-9D53-7DFABF3592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8" name="Text Box 32">
          <a:extLst>
            <a:ext uri="{FF2B5EF4-FFF2-40B4-BE49-F238E27FC236}">
              <a16:creationId xmlns:a16="http://schemas.microsoft.com/office/drawing/2014/main" id="{3936E60B-C646-4BD8-BB65-494D29A1DD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9" name="Text Box 33">
          <a:extLst>
            <a:ext uri="{FF2B5EF4-FFF2-40B4-BE49-F238E27FC236}">
              <a16:creationId xmlns:a16="http://schemas.microsoft.com/office/drawing/2014/main" id="{5BD27B07-8242-43A5-A415-5F13ABFF51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0" name="Text Box 34">
          <a:extLst>
            <a:ext uri="{FF2B5EF4-FFF2-40B4-BE49-F238E27FC236}">
              <a16:creationId xmlns:a16="http://schemas.microsoft.com/office/drawing/2014/main" id="{338D1AB6-6C98-4692-8819-3FB8ADDAC0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1" name="Text Box 35">
          <a:extLst>
            <a:ext uri="{FF2B5EF4-FFF2-40B4-BE49-F238E27FC236}">
              <a16:creationId xmlns:a16="http://schemas.microsoft.com/office/drawing/2014/main" id="{26F46565-C79F-47F9-9BA0-6788D99390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2" name="Text Box 36">
          <a:extLst>
            <a:ext uri="{FF2B5EF4-FFF2-40B4-BE49-F238E27FC236}">
              <a16:creationId xmlns:a16="http://schemas.microsoft.com/office/drawing/2014/main" id="{8054BBDE-E8B0-45A1-8D4D-BF0BEA127B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3" name="Text Box 37">
          <a:extLst>
            <a:ext uri="{FF2B5EF4-FFF2-40B4-BE49-F238E27FC236}">
              <a16:creationId xmlns:a16="http://schemas.microsoft.com/office/drawing/2014/main" id="{C44805B0-4391-4A8A-8EA0-2ADE75360E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4" name="Text Box 38">
          <a:extLst>
            <a:ext uri="{FF2B5EF4-FFF2-40B4-BE49-F238E27FC236}">
              <a16:creationId xmlns:a16="http://schemas.microsoft.com/office/drawing/2014/main" id="{9B9B4E11-0064-4905-AD29-16136AFF1E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5" name="Text Box 39">
          <a:extLst>
            <a:ext uri="{FF2B5EF4-FFF2-40B4-BE49-F238E27FC236}">
              <a16:creationId xmlns:a16="http://schemas.microsoft.com/office/drawing/2014/main" id="{318C3C9C-1730-4A98-8BF4-9EFA8A99C2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6" name="Text Box 40">
          <a:extLst>
            <a:ext uri="{FF2B5EF4-FFF2-40B4-BE49-F238E27FC236}">
              <a16:creationId xmlns:a16="http://schemas.microsoft.com/office/drawing/2014/main" id="{AF3E576F-4868-4395-8A7E-7CE1925717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7" name="Text Box 41">
          <a:extLst>
            <a:ext uri="{FF2B5EF4-FFF2-40B4-BE49-F238E27FC236}">
              <a16:creationId xmlns:a16="http://schemas.microsoft.com/office/drawing/2014/main" id="{9649B881-40E1-401C-BF6E-5375EAC24E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8" name="Text Box 42">
          <a:extLst>
            <a:ext uri="{FF2B5EF4-FFF2-40B4-BE49-F238E27FC236}">
              <a16:creationId xmlns:a16="http://schemas.microsoft.com/office/drawing/2014/main" id="{E27C1605-B355-4EE4-AAC7-329B28C080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9" name="Text Box 43">
          <a:extLst>
            <a:ext uri="{FF2B5EF4-FFF2-40B4-BE49-F238E27FC236}">
              <a16:creationId xmlns:a16="http://schemas.microsoft.com/office/drawing/2014/main" id="{BA859002-7B21-495D-8C64-CC13834D5B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0" name="Text Box 44">
          <a:extLst>
            <a:ext uri="{FF2B5EF4-FFF2-40B4-BE49-F238E27FC236}">
              <a16:creationId xmlns:a16="http://schemas.microsoft.com/office/drawing/2014/main" id="{A49BE329-34A1-4DDF-A400-E2B5C5EA5C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1" name="Text Box 45">
          <a:extLst>
            <a:ext uri="{FF2B5EF4-FFF2-40B4-BE49-F238E27FC236}">
              <a16:creationId xmlns:a16="http://schemas.microsoft.com/office/drawing/2014/main" id="{4B3D503A-13E2-49C4-AD50-83638002D4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2" name="Text Box 46">
          <a:extLst>
            <a:ext uri="{FF2B5EF4-FFF2-40B4-BE49-F238E27FC236}">
              <a16:creationId xmlns:a16="http://schemas.microsoft.com/office/drawing/2014/main" id="{DBDFB2CB-7386-4B94-90C1-72E27173F1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3" name="Text Box 47">
          <a:extLst>
            <a:ext uri="{FF2B5EF4-FFF2-40B4-BE49-F238E27FC236}">
              <a16:creationId xmlns:a16="http://schemas.microsoft.com/office/drawing/2014/main" id="{24C3E3DB-BB07-4D59-B527-61FECAEAEA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4" name="Text Box 48">
          <a:extLst>
            <a:ext uri="{FF2B5EF4-FFF2-40B4-BE49-F238E27FC236}">
              <a16:creationId xmlns:a16="http://schemas.microsoft.com/office/drawing/2014/main" id="{997AF91C-82E6-457E-8513-73F8F5E091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5" name="Text Box 49">
          <a:extLst>
            <a:ext uri="{FF2B5EF4-FFF2-40B4-BE49-F238E27FC236}">
              <a16:creationId xmlns:a16="http://schemas.microsoft.com/office/drawing/2014/main" id="{BD8CDB4E-DE24-4C38-B82F-01BE9F3D43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6" name="Text Box 50">
          <a:extLst>
            <a:ext uri="{FF2B5EF4-FFF2-40B4-BE49-F238E27FC236}">
              <a16:creationId xmlns:a16="http://schemas.microsoft.com/office/drawing/2014/main" id="{ACCE6AA6-1230-4CB9-B985-178533DD9A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7" name="Text Box 51">
          <a:extLst>
            <a:ext uri="{FF2B5EF4-FFF2-40B4-BE49-F238E27FC236}">
              <a16:creationId xmlns:a16="http://schemas.microsoft.com/office/drawing/2014/main" id="{58D45E4A-F982-4A5E-AE19-3867C4F451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8" name="Text Box 52">
          <a:extLst>
            <a:ext uri="{FF2B5EF4-FFF2-40B4-BE49-F238E27FC236}">
              <a16:creationId xmlns:a16="http://schemas.microsoft.com/office/drawing/2014/main" id="{A554C901-F5D0-4E40-99C5-D5B409876A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9" name="Text Box 53">
          <a:extLst>
            <a:ext uri="{FF2B5EF4-FFF2-40B4-BE49-F238E27FC236}">
              <a16:creationId xmlns:a16="http://schemas.microsoft.com/office/drawing/2014/main" id="{1059B4FE-D47D-4FFD-818E-A954602341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0" name="Text Box 54">
          <a:extLst>
            <a:ext uri="{FF2B5EF4-FFF2-40B4-BE49-F238E27FC236}">
              <a16:creationId xmlns:a16="http://schemas.microsoft.com/office/drawing/2014/main" id="{3CAE5E80-C20E-4FBB-8198-47C4E0A231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1" name="Text Box 55">
          <a:extLst>
            <a:ext uri="{FF2B5EF4-FFF2-40B4-BE49-F238E27FC236}">
              <a16:creationId xmlns:a16="http://schemas.microsoft.com/office/drawing/2014/main" id="{D462DB25-920A-4685-B612-DBB151B6AF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2" name="Text Box 56">
          <a:extLst>
            <a:ext uri="{FF2B5EF4-FFF2-40B4-BE49-F238E27FC236}">
              <a16:creationId xmlns:a16="http://schemas.microsoft.com/office/drawing/2014/main" id="{A150848D-580D-49A6-9398-CC2CD02A74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3" name="Text Box 57">
          <a:extLst>
            <a:ext uri="{FF2B5EF4-FFF2-40B4-BE49-F238E27FC236}">
              <a16:creationId xmlns:a16="http://schemas.microsoft.com/office/drawing/2014/main" id="{4CE0EEAC-8CC6-4CC4-977B-C674417E96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4" name="Text Box 58">
          <a:extLst>
            <a:ext uri="{FF2B5EF4-FFF2-40B4-BE49-F238E27FC236}">
              <a16:creationId xmlns:a16="http://schemas.microsoft.com/office/drawing/2014/main" id="{55A55DB1-471B-4777-AB0C-8CA40F9EBB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5" name="Text Box 59">
          <a:extLst>
            <a:ext uri="{FF2B5EF4-FFF2-40B4-BE49-F238E27FC236}">
              <a16:creationId xmlns:a16="http://schemas.microsoft.com/office/drawing/2014/main" id="{5103DEE2-6BB2-4AE5-AE0D-910303837D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6" name="Text Box 60">
          <a:extLst>
            <a:ext uri="{FF2B5EF4-FFF2-40B4-BE49-F238E27FC236}">
              <a16:creationId xmlns:a16="http://schemas.microsoft.com/office/drawing/2014/main" id="{EAE98C16-FAB9-4A5E-858B-79A5B5688D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7" name="Text Box 61">
          <a:extLst>
            <a:ext uri="{FF2B5EF4-FFF2-40B4-BE49-F238E27FC236}">
              <a16:creationId xmlns:a16="http://schemas.microsoft.com/office/drawing/2014/main" id="{845E50CE-4F33-4A36-9650-E45917D838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8" name="Text Box 62">
          <a:extLst>
            <a:ext uri="{FF2B5EF4-FFF2-40B4-BE49-F238E27FC236}">
              <a16:creationId xmlns:a16="http://schemas.microsoft.com/office/drawing/2014/main" id="{16ECC87E-9C5A-473D-BFF7-F194C38BAB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9" name="Text Box 63">
          <a:extLst>
            <a:ext uri="{FF2B5EF4-FFF2-40B4-BE49-F238E27FC236}">
              <a16:creationId xmlns:a16="http://schemas.microsoft.com/office/drawing/2014/main" id="{7D4768D2-AB47-47DD-9749-556309B267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0" name="Text Box 64">
          <a:extLst>
            <a:ext uri="{FF2B5EF4-FFF2-40B4-BE49-F238E27FC236}">
              <a16:creationId xmlns:a16="http://schemas.microsoft.com/office/drawing/2014/main" id="{C2631394-4701-4DFB-BA9A-B04FA82208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1" name="Text Box 65">
          <a:extLst>
            <a:ext uri="{FF2B5EF4-FFF2-40B4-BE49-F238E27FC236}">
              <a16:creationId xmlns:a16="http://schemas.microsoft.com/office/drawing/2014/main" id="{3F108337-9CD0-4BB9-9866-AADBFB440D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2" name="Text Box 66">
          <a:extLst>
            <a:ext uri="{FF2B5EF4-FFF2-40B4-BE49-F238E27FC236}">
              <a16:creationId xmlns:a16="http://schemas.microsoft.com/office/drawing/2014/main" id="{AB9FAEEF-9B2A-4100-AE79-ECBC52D8E1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3" name="Text Box 67">
          <a:extLst>
            <a:ext uri="{FF2B5EF4-FFF2-40B4-BE49-F238E27FC236}">
              <a16:creationId xmlns:a16="http://schemas.microsoft.com/office/drawing/2014/main" id="{1302BDDB-29F9-4A05-9970-547658CC34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4" name="Text Box 68">
          <a:extLst>
            <a:ext uri="{FF2B5EF4-FFF2-40B4-BE49-F238E27FC236}">
              <a16:creationId xmlns:a16="http://schemas.microsoft.com/office/drawing/2014/main" id="{9159B758-1FCD-40F9-84FF-A544A8E460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5" name="Text Box 69">
          <a:extLst>
            <a:ext uri="{FF2B5EF4-FFF2-40B4-BE49-F238E27FC236}">
              <a16:creationId xmlns:a16="http://schemas.microsoft.com/office/drawing/2014/main" id="{8A43A3AD-CDC1-4AC0-A66C-51144ECF9A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6" name="Text Box 70">
          <a:extLst>
            <a:ext uri="{FF2B5EF4-FFF2-40B4-BE49-F238E27FC236}">
              <a16:creationId xmlns:a16="http://schemas.microsoft.com/office/drawing/2014/main" id="{ABE1CD1B-21F2-4457-9B9B-E03B189FB9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7" name="Text Box 71">
          <a:extLst>
            <a:ext uri="{FF2B5EF4-FFF2-40B4-BE49-F238E27FC236}">
              <a16:creationId xmlns:a16="http://schemas.microsoft.com/office/drawing/2014/main" id="{309BE6F8-E72F-43CB-916F-CB0BC632E0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8" name="Text Box 72">
          <a:extLst>
            <a:ext uri="{FF2B5EF4-FFF2-40B4-BE49-F238E27FC236}">
              <a16:creationId xmlns:a16="http://schemas.microsoft.com/office/drawing/2014/main" id="{FBC7BA22-5842-49FA-84D9-C4FE8472AD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9" name="Text Box 73">
          <a:extLst>
            <a:ext uri="{FF2B5EF4-FFF2-40B4-BE49-F238E27FC236}">
              <a16:creationId xmlns:a16="http://schemas.microsoft.com/office/drawing/2014/main" id="{E2F65093-2C58-43F7-AFC5-7A2E95D333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0" name="Text Box 74">
          <a:extLst>
            <a:ext uri="{FF2B5EF4-FFF2-40B4-BE49-F238E27FC236}">
              <a16:creationId xmlns:a16="http://schemas.microsoft.com/office/drawing/2014/main" id="{39DBE507-9AE9-454C-A1E5-1683E5A098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1" name="Text Box 75">
          <a:extLst>
            <a:ext uri="{FF2B5EF4-FFF2-40B4-BE49-F238E27FC236}">
              <a16:creationId xmlns:a16="http://schemas.microsoft.com/office/drawing/2014/main" id="{E8FA3143-2A7E-4059-BCF0-CBF56B3DF1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2" name="Text Box 76">
          <a:extLst>
            <a:ext uri="{FF2B5EF4-FFF2-40B4-BE49-F238E27FC236}">
              <a16:creationId xmlns:a16="http://schemas.microsoft.com/office/drawing/2014/main" id="{B219D98E-2856-4802-92D7-B886AA3FD3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3" name="Text Box 77">
          <a:extLst>
            <a:ext uri="{FF2B5EF4-FFF2-40B4-BE49-F238E27FC236}">
              <a16:creationId xmlns:a16="http://schemas.microsoft.com/office/drawing/2014/main" id="{1045047C-2A5C-470D-97B6-110963738C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4" name="Text Box 78">
          <a:extLst>
            <a:ext uri="{FF2B5EF4-FFF2-40B4-BE49-F238E27FC236}">
              <a16:creationId xmlns:a16="http://schemas.microsoft.com/office/drawing/2014/main" id="{DF72384D-ECC9-4B1C-AED9-8266319727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5" name="Text Box 79">
          <a:extLst>
            <a:ext uri="{FF2B5EF4-FFF2-40B4-BE49-F238E27FC236}">
              <a16:creationId xmlns:a16="http://schemas.microsoft.com/office/drawing/2014/main" id="{323353B0-F359-45B2-A67A-79888E3898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6" name="Text Box 80">
          <a:extLst>
            <a:ext uri="{FF2B5EF4-FFF2-40B4-BE49-F238E27FC236}">
              <a16:creationId xmlns:a16="http://schemas.microsoft.com/office/drawing/2014/main" id="{77B5E33A-CB4D-499F-9798-5DD87399B5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7" name="Text Box 81">
          <a:extLst>
            <a:ext uri="{FF2B5EF4-FFF2-40B4-BE49-F238E27FC236}">
              <a16:creationId xmlns:a16="http://schemas.microsoft.com/office/drawing/2014/main" id="{3155BAE0-08FC-47F9-A1B3-D144E98DFE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8" name="Text Box 82">
          <a:extLst>
            <a:ext uri="{FF2B5EF4-FFF2-40B4-BE49-F238E27FC236}">
              <a16:creationId xmlns:a16="http://schemas.microsoft.com/office/drawing/2014/main" id="{C41D0063-73DB-40E5-8628-56471C5F9A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9" name="Text Box 83">
          <a:extLst>
            <a:ext uri="{FF2B5EF4-FFF2-40B4-BE49-F238E27FC236}">
              <a16:creationId xmlns:a16="http://schemas.microsoft.com/office/drawing/2014/main" id="{59DE521A-4D16-48A9-B87D-5A518ECEBE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0" name="Text Box 84">
          <a:extLst>
            <a:ext uri="{FF2B5EF4-FFF2-40B4-BE49-F238E27FC236}">
              <a16:creationId xmlns:a16="http://schemas.microsoft.com/office/drawing/2014/main" id="{2B73E719-29BE-4854-929B-66883FF433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1" name="Text Box 85">
          <a:extLst>
            <a:ext uri="{FF2B5EF4-FFF2-40B4-BE49-F238E27FC236}">
              <a16:creationId xmlns:a16="http://schemas.microsoft.com/office/drawing/2014/main" id="{11749C4F-FB8D-41AE-98CB-470F0C2AFD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2" name="Text Box 86">
          <a:extLst>
            <a:ext uri="{FF2B5EF4-FFF2-40B4-BE49-F238E27FC236}">
              <a16:creationId xmlns:a16="http://schemas.microsoft.com/office/drawing/2014/main" id="{C7F52ADC-1642-4925-A300-F4A4669F7D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3" name="Text Box 87">
          <a:extLst>
            <a:ext uri="{FF2B5EF4-FFF2-40B4-BE49-F238E27FC236}">
              <a16:creationId xmlns:a16="http://schemas.microsoft.com/office/drawing/2014/main" id="{03B19B8A-7DAF-4CCE-8F17-9CAEB7DDC9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4" name="Text Box 88">
          <a:extLst>
            <a:ext uri="{FF2B5EF4-FFF2-40B4-BE49-F238E27FC236}">
              <a16:creationId xmlns:a16="http://schemas.microsoft.com/office/drawing/2014/main" id="{E1B951FA-91E4-4FE5-ADE6-0FDAC92124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5" name="Text Box 89">
          <a:extLst>
            <a:ext uri="{FF2B5EF4-FFF2-40B4-BE49-F238E27FC236}">
              <a16:creationId xmlns:a16="http://schemas.microsoft.com/office/drawing/2014/main" id="{EE792E9B-0AA4-435C-9066-4D1B707387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6" name="Text Box 90">
          <a:extLst>
            <a:ext uri="{FF2B5EF4-FFF2-40B4-BE49-F238E27FC236}">
              <a16:creationId xmlns:a16="http://schemas.microsoft.com/office/drawing/2014/main" id="{542406A5-D41B-4744-BF6B-8114E14817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7" name="Text Box 91">
          <a:extLst>
            <a:ext uri="{FF2B5EF4-FFF2-40B4-BE49-F238E27FC236}">
              <a16:creationId xmlns:a16="http://schemas.microsoft.com/office/drawing/2014/main" id="{A6EE249D-B6EE-4EA1-978A-BB9B1BBF60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8" name="Text Box 92">
          <a:extLst>
            <a:ext uri="{FF2B5EF4-FFF2-40B4-BE49-F238E27FC236}">
              <a16:creationId xmlns:a16="http://schemas.microsoft.com/office/drawing/2014/main" id="{006AFC86-A257-40D0-9B40-246EFCDEB6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9" name="Text Box 93">
          <a:extLst>
            <a:ext uri="{FF2B5EF4-FFF2-40B4-BE49-F238E27FC236}">
              <a16:creationId xmlns:a16="http://schemas.microsoft.com/office/drawing/2014/main" id="{4C1361E4-8F43-43C3-A1F1-78BAF6B8C0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0" name="Text Box 94">
          <a:extLst>
            <a:ext uri="{FF2B5EF4-FFF2-40B4-BE49-F238E27FC236}">
              <a16:creationId xmlns:a16="http://schemas.microsoft.com/office/drawing/2014/main" id="{873B7FE0-A556-425F-A0A7-A94E5BF4E8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1" name="Text Box 95">
          <a:extLst>
            <a:ext uri="{FF2B5EF4-FFF2-40B4-BE49-F238E27FC236}">
              <a16:creationId xmlns:a16="http://schemas.microsoft.com/office/drawing/2014/main" id="{C5AE7597-25FE-4179-A49E-A8488DCF37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2" name="Text Box 96">
          <a:extLst>
            <a:ext uri="{FF2B5EF4-FFF2-40B4-BE49-F238E27FC236}">
              <a16:creationId xmlns:a16="http://schemas.microsoft.com/office/drawing/2014/main" id="{8FFA9DB3-F1A8-4F26-91A2-CFF7A3DED7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3" name="Text Box 97">
          <a:extLst>
            <a:ext uri="{FF2B5EF4-FFF2-40B4-BE49-F238E27FC236}">
              <a16:creationId xmlns:a16="http://schemas.microsoft.com/office/drawing/2014/main" id="{64FFFA0D-8007-4F48-A449-8C084DD2CD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4" name="Text Box 98">
          <a:extLst>
            <a:ext uri="{FF2B5EF4-FFF2-40B4-BE49-F238E27FC236}">
              <a16:creationId xmlns:a16="http://schemas.microsoft.com/office/drawing/2014/main" id="{71A4ECD2-0E8B-42BC-B399-AFBC5F1797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685" name="Text Box 99">
          <a:extLst>
            <a:ext uri="{FF2B5EF4-FFF2-40B4-BE49-F238E27FC236}">
              <a16:creationId xmlns:a16="http://schemas.microsoft.com/office/drawing/2014/main" id="{B34C157F-9769-4A3B-9631-53B87AB562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6" name="Text Box 100">
          <a:extLst>
            <a:ext uri="{FF2B5EF4-FFF2-40B4-BE49-F238E27FC236}">
              <a16:creationId xmlns:a16="http://schemas.microsoft.com/office/drawing/2014/main" id="{908E5E61-E7D8-44B5-A34B-AB67BEE1CF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7" name="Text Box 101">
          <a:extLst>
            <a:ext uri="{FF2B5EF4-FFF2-40B4-BE49-F238E27FC236}">
              <a16:creationId xmlns:a16="http://schemas.microsoft.com/office/drawing/2014/main" id="{F8137B4B-0569-46C3-A192-4AE0E9F629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8" name="Text Box 102">
          <a:extLst>
            <a:ext uri="{FF2B5EF4-FFF2-40B4-BE49-F238E27FC236}">
              <a16:creationId xmlns:a16="http://schemas.microsoft.com/office/drawing/2014/main" id="{27A21C08-EC69-4009-9FFD-B576472D5E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9" name="Text Box 103">
          <a:extLst>
            <a:ext uri="{FF2B5EF4-FFF2-40B4-BE49-F238E27FC236}">
              <a16:creationId xmlns:a16="http://schemas.microsoft.com/office/drawing/2014/main" id="{6F847BD2-C82D-401E-AC5E-1D11898239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0" name="Text Box 104">
          <a:extLst>
            <a:ext uri="{FF2B5EF4-FFF2-40B4-BE49-F238E27FC236}">
              <a16:creationId xmlns:a16="http://schemas.microsoft.com/office/drawing/2014/main" id="{9B0A3E02-8E79-4D61-B766-60DEBC51CB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1" name="Text Box 105">
          <a:extLst>
            <a:ext uri="{FF2B5EF4-FFF2-40B4-BE49-F238E27FC236}">
              <a16:creationId xmlns:a16="http://schemas.microsoft.com/office/drawing/2014/main" id="{163F231A-0260-473A-A8FA-1E7EE6467E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2" name="Text Box 106">
          <a:extLst>
            <a:ext uri="{FF2B5EF4-FFF2-40B4-BE49-F238E27FC236}">
              <a16:creationId xmlns:a16="http://schemas.microsoft.com/office/drawing/2014/main" id="{2C3326A8-C7F9-4E3E-B37E-D4BD4B37AC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3" name="Text Box 107">
          <a:extLst>
            <a:ext uri="{FF2B5EF4-FFF2-40B4-BE49-F238E27FC236}">
              <a16:creationId xmlns:a16="http://schemas.microsoft.com/office/drawing/2014/main" id="{E7854C9E-B946-43AB-A230-B1671406AD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4" name="Text Box 108">
          <a:extLst>
            <a:ext uri="{FF2B5EF4-FFF2-40B4-BE49-F238E27FC236}">
              <a16:creationId xmlns:a16="http://schemas.microsoft.com/office/drawing/2014/main" id="{62A53BB0-36C1-43AE-83A9-0B422B39A6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5" name="Text Box 109">
          <a:extLst>
            <a:ext uri="{FF2B5EF4-FFF2-40B4-BE49-F238E27FC236}">
              <a16:creationId xmlns:a16="http://schemas.microsoft.com/office/drawing/2014/main" id="{2BCD4869-BB2F-4719-9203-0BCFC677F1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6" name="Text Box 110">
          <a:extLst>
            <a:ext uri="{FF2B5EF4-FFF2-40B4-BE49-F238E27FC236}">
              <a16:creationId xmlns:a16="http://schemas.microsoft.com/office/drawing/2014/main" id="{5CB044E8-3135-4F71-A322-5BFC839FC0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7" name="Text Box 111">
          <a:extLst>
            <a:ext uri="{FF2B5EF4-FFF2-40B4-BE49-F238E27FC236}">
              <a16:creationId xmlns:a16="http://schemas.microsoft.com/office/drawing/2014/main" id="{D1EB7263-1C34-4BAA-9D8D-885CD6E28C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8" name="Text Box 112">
          <a:extLst>
            <a:ext uri="{FF2B5EF4-FFF2-40B4-BE49-F238E27FC236}">
              <a16:creationId xmlns:a16="http://schemas.microsoft.com/office/drawing/2014/main" id="{A8487947-2A3C-4159-AF7A-EC23FEF66D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9" name="Text Box 113">
          <a:extLst>
            <a:ext uri="{FF2B5EF4-FFF2-40B4-BE49-F238E27FC236}">
              <a16:creationId xmlns:a16="http://schemas.microsoft.com/office/drawing/2014/main" id="{F65982C2-E206-4BC8-B487-7DDB9C5F57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700" name="Text Box 114">
          <a:extLst>
            <a:ext uri="{FF2B5EF4-FFF2-40B4-BE49-F238E27FC236}">
              <a16:creationId xmlns:a16="http://schemas.microsoft.com/office/drawing/2014/main" id="{CB19A3B4-CC4E-40F4-8381-989ABEBC4F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1" name="Text Box 115">
          <a:extLst>
            <a:ext uri="{FF2B5EF4-FFF2-40B4-BE49-F238E27FC236}">
              <a16:creationId xmlns:a16="http://schemas.microsoft.com/office/drawing/2014/main" id="{20BB6FE1-DE05-43D2-968A-35460FF161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2" name="Text Box 116">
          <a:extLst>
            <a:ext uri="{FF2B5EF4-FFF2-40B4-BE49-F238E27FC236}">
              <a16:creationId xmlns:a16="http://schemas.microsoft.com/office/drawing/2014/main" id="{5232E3DE-07FB-4DEC-B9A8-4D7FA6BE56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3" name="Text Box 117">
          <a:extLst>
            <a:ext uri="{FF2B5EF4-FFF2-40B4-BE49-F238E27FC236}">
              <a16:creationId xmlns:a16="http://schemas.microsoft.com/office/drawing/2014/main" id="{33C16B21-5DB2-4E56-B8F5-B9740AF4EF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4" name="Text Box 118">
          <a:extLst>
            <a:ext uri="{FF2B5EF4-FFF2-40B4-BE49-F238E27FC236}">
              <a16:creationId xmlns:a16="http://schemas.microsoft.com/office/drawing/2014/main" id="{320E8852-4CED-43AC-A70B-A74618DEF3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5" name="Text Box 119">
          <a:extLst>
            <a:ext uri="{FF2B5EF4-FFF2-40B4-BE49-F238E27FC236}">
              <a16:creationId xmlns:a16="http://schemas.microsoft.com/office/drawing/2014/main" id="{AF0265E3-3E7B-4B2F-81F1-BD134B7583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6" name="Text Box 120">
          <a:extLst>
            <a:ext uri="{FF2B5EF4-FFF2-40B4-BE49-F238E27FC236}">
              <a16:creationId xmlns:a16="http://schemas.microsoft.com/office/drawing/2014/main" id="{345DB580-328F-4698-A8C1-DCFBDCA9CC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7" name="Text Box 121">
          <a:extLst>
            <a:ext uri="{FF2B5EF4-FFF2-40B4-BE49-F238E27FC236}">
              <a16:creationId xmlns:a16="http://schemas.microsoft.com/office/drawing/2014/main" id="{FF6BE823-046D-4D28-8FF7-7172C71191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8" name="Text Box 122">
          <a:extLst>
            <a:ext uri="{FF2B5EF4-FFF2-40B4-BE49-F238E27FC236}">
              <a16:creationId xmlns:a16="http://schemas.microsoft.com/office/drawing/2014/main" id="{EF31F42F-54A7-4040-9773-ABB3B86D18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9" name="Text Box 123">
          <a:extLst>
            <a:ext uri="{FF2B5EF4-FFF2-40B4-BE49-F238E27FC236}">
              <a16:creationId xmlns:a16="http://schemas.microsoft.com/office/drawing/2014/main" id="{363E0C44-A3D0-4D89-8B51-CE7C6CBDAB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0" name="Text Box 124">
          <a:extLst>
            <a:ext uri="{FF2B5EF4-FFF2-40B4-BE49-F238E27FC236}">
              <a16:creationId xmlns:a16="http://schemas.microsoft.com/office/drawing/2014/main" id="{07ED9774-77CB-417C-A375-2B3C9DE379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1" name="Text Box 125">
          <a:extLst>
            <a:ext uri="{FF2B5EF4-FFF2-40B4-BE49-F238E27FC236}">
              <a16:creationId xmlns:a16="http://schemas.microsoft.com/office/drawing/2014/main" id="{D3B1FBA0-425D-4095-9E9A-086A068102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2" name="Text Box 126">
          <a:extLst>
            <a:ext uri="{FF2B5EF4-FFF2-40B4-BE49-F238E27FC236}">
              <a16:creationId xmlns:a16="http://schemas.microsoft.com/office/drawing/2014/main" id="{0BEBB132-DFBD-46FC-8300-23447EFBAE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3" name="Text Box 127">
          <a:extLst>
            <a:ext uri="{FF2B5EF4-FFF2-40B4-BE49-F238E27FC236}">
              <a16:creationId xmlns:a16="http://schemas.microsoft.com/office/drawing/2014/main" id="{1A1FFADB-E6A2-4810-ABB8-259F78DBC6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4" name="Text Box 128">
          <a:extLst>
            <a:ext uri="{FF2B5EF4-FFF2-40B4-BE49-F238E27FC236}">
              <a16:creationId xmlns:a16="http://schemas.microsoft.com/office/drawing/2014/main" id="{D5141ED5-4C67-4B73-B817-658D8AF0A5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715" name="Text Box 129">
          <a:extLst>
            <a:ext uri="{FF2B5EF4-FFF2-40B4-BE49-F238E27FC236}">
              <a16:creationId xmlns:a16="http://schemas.microsoft.com/office/drawing/2014/main" id="{E2A32016-EBB6-4F1A-B9B5-F639CF6457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6" name="Text Box 130">
          <a:extLst>
            <a:ext uri="{FF2B5EF4-FFF2-40B4-BE49-F238E27FC236}">
              <a16:creationId xmlns:a16="http://schemas.microsoft.com/office/drawing/2014/main" id="{59AEFD6D-8A62-40E7-9794-A4CE5A4F80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7" name="Text Box 131">
          <a:extLst>
            <a:ext uri="{FF2B5EF4-FFF2-40B4-BE49-F238E27FC236}">
              <a16:creationId xmlns:a16="http://schemas.microsoft.com/office/drawing/2014/main" id="{0471E65C-E2FC-402D-8205-269323383C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8" name="Text Box 132">
          <a:extLst>
            <a:ext uri="{FF2B5EF4-FFF2-40B4-BE49-F238E27FC236}">
              <a16:creationId xmlns:a16="http://schemas.microsoft.com/office/drawing/2014/main" id="{7A8776A1-FA98-4669-8AF7-7168719F73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9" name="Text Box 133">
          <a:extLst>
            <a:ext uri="{FF2B5EF4-FFF2-40B4-BE49-F238E27FC236}">
              <a16:creationId xmlns:a16="http://schemas.microsoft.com/office/drawing/2014/main" id="{7F4474D0-862B-4E7F-BEE0-0509E0E817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0" name="Text Box 134">
          <a:extLst>
            <a:ext uri="{FF2B5EF4-FFF2-40B4-BE49-F238E27FC236}">
              <a16:creationId xmlns:a16="http://schemas.microsoft.com/office/drawing/2014/main" id="{C65D5681-839D-4D82-94AA-C7DE8897A0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1" name="Text Box 135">
          <a:extLst>
            <a:ext uri="{FF2B5EF4-FFF2-40B4-BE49-F238E27FC236}">
              <a16:creationId xmlns:a16="http://schemas.microsoft.com/office/drawing/2014/main" id="{488B746E-5E79-410E-B990-9D3FDDBD3B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2" name="Text Box 136">
          <a:extLst>
            <a:ext uri="{FF2B5EF4-FFF2-40B4-BE49-F238E27FC236}">
              <a16:creationId xmlns:a16="http://schemas.microsoft.com/office/drawing/2014/main" id="{1E066B61-A8B9-4402-9834-65821BD2B9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3" name="Text Box 137">
          <a:extLst>
            <a:ext uri="{FF2B5EF4-FFF2-40B4-BE49-F238E27FC236}">
              <a16:creationId xmlns:a16="http://schemas.microsoft.com/office/drawing/2014/main" id="{2625CB35-4F1B-43D3-BD17-4CD7D5D169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4" name="Text Box 138">
          <a:extLst>
            <a:ext uri="{FF2B5EF4-FFF2-40B4-BE49-F238E27FC236}">
              <a16:creationId xmlns:a16="http://schemas.microsoft.com/office/drawing/2014/main" id="{E59C426F-27C4-46B2-8301-4A46904A47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5" name="Text Box 139">
          <a:extLst>
            <a:ext uri="{FF2B5EF4-FFF2-40B4-BE49-F238E27FC236}">
              <a16:creationId xmlns:a16="http://schemas.microsoft.com/office/drawing/2014/main" id="{2CB65CD6-F210-47A8-BD67-08AEE81F1C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6" name="Text Box 140">
          <a:extLst>
            <a:ext uri="{FF2B5EF4-FFF2-40B4-BE49-F238E27FC236}">
              <a16:creationId xmlns:a16="http://schemas.microsoft.com/office/drawing/2014/main" id="{8CB8D40F-AA89-4498-B448-36DB09D4E6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7" name="Text Box 141">
          <a:extLst>
            <a:ext uri="{FF2B5EF4-FFF2-40B4-BE49-F238E27FC236}">
              <a16:creationId xmlns:a16="http://schemas.microsoft.com/office/drawing/2014/main" id="{BFB151AA-11A3-4E23-98FF-209F03336B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8" name="Text Box 142">
          <a:extLst>
            <a:ext uri="{FF2B5EF4-FFF2-40B4-BE49-F238E27FC236}">
              <a16:creationId xmlns:a16="http://schemas.microsoft.com/office/drawing/2014/main" id="{E0E4E367-4742-45B6-A2F4-F8ED29ECA5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9" name="Text Box 143">
          <a:extLst>
            <a:ext uri="{FF2B5EF4-FFF2-40B4-BE49-F238E27FC236}">
              <a16:creationId xmlns:a16="http://schemas.microsoft.com/office/drawing/2014/main" id="{937E2673-EFB8-4954-980B-09B7D7AEA2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730" name="Text Box 144">
          <a:extLst>
            <a:ext uri="{FF2B5EF4-FFF2-40B4-BE49-F238E27FC236}">
              <a16:creationId xmlns:a16="http://schemas.microsoft.com/office/drawing/2014/main" id="{3988A6EA-50AB-4D00-B958-D95F03F08B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1" name="Text Box 145">
          <a:extLst>
            <a:ext uri="{FF2B5EF4-FFF2-40B4-BE49-F238E27FC236}">
              <a16:creationId xmlns:a16="http://schemas.microsoft.com/office/drawing/2014/main" id="{89D8DB29-CD8C-4FA6-A801-3F122520D8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2" name="Text Box 146">
          <a:extLst>
            <a:ext uri="{FF2B5EF4-FFF2-40B4-BE49-F238E27FC236}">
              <a16:creationId xmlns:a16="http://schemas.microsoft.com/office/drawing/2014/main" id="{628C0188-3177-405B-B2E5-F29278AD18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3" name="Text Box 147">
          <a:extLst>
            <a:ext uri="{FF2B5EF4-FFF2-40B4-BE49-F238E27FC236}">
              <a16:creationId xmlns:a16="http://schemas.microsoft.com/office/drawing/2014/main" id="{9D8D371A-CEEB-492A-ADF6-892F13CF4F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4" name="Text Box 148">
          <a:extLst>
            <a:ext uri="{FF2B5EF4-FFF2-40B4-BE49-F238E27FC236}">
              <a16:creationId xmlns:a16="http://schemas.microsoft.com/office/drawing/2014/main" id="{9519831A-EBEB-4C0E-B338-A68E8F5000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5" name="Text Box 149">
          <a:extLst>
            <a:ext uri="{FF2B5EF4-FFF2-40B4-BE49-F238E27FC236}">
              <a16:creationId xmlns:a16="http://schemas.microsoft.com/office/drawing/2014/main" id="{415605F0-A8A1-4E38-9761-C89CAB0B7F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6" name="Text Box 150">
          <a:extLst>
            <a:ext uri="{FF2B5EF4-FFF2-40B4-BE49-F238E27FC236}">
              <a16:creationId xmlns:a16="http://schemas.microsoft.com/office/drawing/2014/main" id="{28874398-720A-4846-A77A-7E3808ACA7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7" name="Text Box 151">
          <a:extLst>
            <a:ext uri="{FF2B5EF4-FFF2-40B4-BE49-F238E27FC236}">
              <a16:creationId xmlns:a16="http://schemas.microsoft.com/office/drawing/2014/main" id="{9D1A1D07-907A-463E-8EC4-6D638CB9AC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8" name="Text Box 152">
          <a:extLst>
            <a:ext uri="{FF2B5EF4-FFF2-40B4-BE49-F238E27FC236}">
              <a16:creationId xmlns:a16="http://schemas.microsoft.com/office/drawing/2014/main" id="{4FE03594-F323-4B60-B530-68637D6A16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9" name="Text Box 153">
          <a:extLst>
            <a:ext uri="{FF2B5EF4-FFF2-40B4-BE49-F238E27FC236}">
              <a16:creationId xmlns:a16="http://schemas.microsoft.com/office/drawing/2014/main" id="{711A21B6-2A76-4DC4-9068-4A5D1E3AA3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0" name="Text Box 154">
          <a:extLst>
            <a:ext uri="{FF2B5EF4-FFF2-40B4-BE49-F238E27FC236}">
              <a16:creationId xmlns:a16="http://schemas.microsoft.com/office/drawing/2014/main" id="{4C94E90E-8753-49CA-A9EC-2105F418D9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1" name="Text Box 155">
          <a:extLst>
            <a:ext uri="{FF2B5EF4-FFF2-40B4-BE49-F238E27FC236}">
              <a16:creationId xmlns:a16="http://schemas.microsoft.com/office/drawing/2014/main" id="{767B35AF-3B7F-40D7-B8D1-73BD0FAE6C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2" name="Text Box 156">
          <a:extLst>
            <a:ext uri="{FF2B5EF4-FFF2-40B4-BE49-F238E27FC236}">
              <a16:creationId xmlns:a16="http://schemas.microsoft.com/office/drawing/2014/main" id="{24DB9E4C-C7F7-4729-B032-D52BA53366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3" name="Text Box 157">
          <a:extLst>
            <a:ext uri="{FF2B5EF4-FFF2-40B4-BE49-F238E27FC236}">
              <a16:creationId xmlns:a16="http://schemas.microsoft.com/office/drawing/2014/main" id="{66C592BA-17A1-4B9A-93A0-CF467A48F0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4" name="Text Box 158">
          <a:extLst>
            <a:ext uri="{FF2B5EF4-FFF2-40B4-BE49-F238E27FC236}">
              <a16:creationId xmlns:a16="http://schemas.microsoft.com/office/drawing/2014/main" id="{3B214DC6-9B6E-4D3B-8AE3-58A1DF37FD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745" name="Text Box 159">
          <a:extLst>
            <a:ext uri="{FF2B5EF4-FFF2-40B4-BE49-F238E27FC236}">
              <a16:creationId xmlns:a16="http://schemas.microsoft.com/office/drawing/2014/main" id="{A9733DB8-6204-42DF-8293-DE9B1462FE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6" name="Text Box 160">
          <a:extLst>
            <a:ext uri="{FF2B5EF4-FFF2-40B4-BE49-F238E27FC236}">
              <a16:creationId xmlns:a16="http://schemas.microsoft.com/office/drawing/2014/main" id="{8BE729EE-B95E-4A79-A35B-E8A2D55BAC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7" name="Text Box 161">
          <a:extLst>
            <a:ext uri="{FF2B5EF4-FFF2-40B4-BE49-F238E27FC236}">
              <a16:creationId xmlns:a16="http://schemas.microsoft.com/office/drawing/2014/main" id="{4304A31A-FC51-48DB-8D5D-C62FB8BC22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8" name="Text Box 162">
          <a:extLst>
            <a:ext uri="{FF2B5EF4-FFF2-40B4-BE49-F238E27FC236}">
              <a16:creationId xmlns:a16="http://schemas.microsoft.com/office/drawing/2014/main" id="{728B6BBB-08B4-45E6-B2AE-92BE582B44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9" name="Text Box 163">
          <a:extLst>
            <a:ext uri="{FF2B5EF4-FFF2-40B4-BE49-F238E27FC236}">
              <a16:creationId xmlns:a16="http://schemas.microsoft.com/office/drawing/2014/main" id="{C7EF8478-30BE-46F3-9618-8176508FC8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0" name="Text Box 164">
          <a:extLst>
            <a:ext uri="{FF2B5EF4-FFF2-40B4-BE49-F238E27FC236}">
              <a16:creationId xmlns:a16="http://schemas.microsoft.com/office/drawing/2014/main" id="{F1C7F574-F4E9-43E1-9ABB-A564987615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1" name="Text Box 165">
          <a:extLst>
            <a:ext uri="{FF2B5EF4-FFF2-40B4-BE49-F238E27FC236}">
              <a16:creationId xmlns:a16="http://schemas.microsoft.com/office/drawing/2014/main" id="{02AC99A4-0E45-45ED-A439-84B2770127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2" name="Text Box 166">
          <a:extLst>
            <a:ext uri="{FF2B5EF4-FFF2-40B4-BE49-F238E27FC236}">
              <a16:creationId xmlns:a16="http://schemas.microsoft.com/office/drawing/2014/main" id="{E08BE990-0552-432D-BD81-3E5938EF36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3" name="Text Box 167">
          <a:extLst>
            <a:ext uri="{FF2B5EF4-FFF2-40B4-BE49-F238E27FC236}">
              <a16:creationId xmlns:a16="http://schemas.microsoft.com/office/drawing/2014/main" id="{7CCE46CD-FF90-4615-8915-06011E13BA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4" name="Text Box 168">
          <a:extLst>
            <a:ext uri="{FF2B5EF4-FFF2-40B4-BE49-F238E27FC236}">
              <a16:creationId xmlns:a16="http://schemas.microsoft.com/office/drawing/2014/main" id="{7C322C19-5DD4-427F-B406-FB688909CC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5" name="Text Box 169">
          <a:extLst>
            <a:ext uri="{FF2B5EF4-FFF2-40B4-BE49-F238E27FC236}">
              <a16:creationId xmlns:a16="http://schemas.microsoft.com/office/drawing/2014/main" id="{18C37CC2-2B94-4E00-8B75-F6DA7784CA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6" name="Text Box 170">
          <a:extLst>
            <a:ext uri="{FF2B5EF4-FFF2-40B4-BE49-F238E27FC236}">
              <a16:creationId xmlns:a16="http://schemas.microsoft.com/office/drawing/2014/main" id="{1D156B17-2901-4599-A9E6-951D33803E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7" name="Text Box 171">
          <a:extLst>
            <a:ext uri="{FF2B5EF4-FFF2-40B4-BE49-F238E27FC236}">
              <a16:creationId xmlns:a16="http://schemas.microsoft.com/office/drawing/2014/main" id="{C66E95BB-4D28-4955-83D6-1C37BB3657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8" name="Text Box 172">
          <a:extLst>
            <a:ext uri="{FF2B5EF4-FFF2-40B4-BE49-F238E27FC236}">
              <a16:creationId xmlns:a16="http://schemas.microsoft.com/office/drawing/2014/main" id="{4DCA27DE-4A8B-4D74-80E5-DEA15B9727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9" name="Text Box 173">
          <a:extLst>
            <a:ext uri="{FF2B5EF4-FFF2-40B4-BE49-F238E27FC236}">
              <a16:creationId xmlns:a16="http://schemas.microsoft.com/office/drawing/2014/main" id="{949EA129-8276-4E4B-AEA8-E150DB7E8D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760" name="Text Box 174">
          <a:extLst>
            <a:ext uri="{FF2B5EF4-FFF2-40B4-BE49-F238E27FC236}">
              <a16:creationId xmlns:a16="http://schemas.microsoft.com/office/drawing/2014/main" id="{B3428246-3BEC-46F2-A61F-4FF32793D4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1" name="Text Box 175">
          <a:extLst>
            <a:ext uri="{FF2B5EF4-FFF2-40B4-BE49-F238E27FC236}">
              <a16:creationId xmlns:a16="http://schemas.microsoft.com/office/drawing/2014/main" id="{EE98C1F3-9AF8-4F05-8473-5902DCCBF1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2" name="Text Box 176">
          <a:extLst>
            <a:ext uri="{FF2B5EF4-FFF2-40B4-BE49-F238E27FC236}">
              <a16:creationId xmlns:a16="http://schemas.microsoft.com/office/drawing/2014/main" id="{D4DB1A64-63A8-4784-AA56-442984C2A9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3" name="Text Box 177">
          <a:extLst>
            <a:ext uri="{FF2B5EF4-FFF2-40B4-BE49-F238E27FC236}">
              <a16:creationId xmlns:a16="http://schemas.microsoft.com/office/drawing/2014/main" id="{213A5C13-C835-4A39-9662-D82052F642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4" name="Text Box 178">
          <a:extLst>
            <a:ext uri="{FF2B5EF4-FFF2-40B4-BE49-F238E27FC236}">
              <a16:creationId xmlns:a16="http://schemas.microsoft.com/office/drawing/2014/main" id="{51BBB446-7BF9-4370-9836-A934FA1CC6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5" name="Text Box 179">
          <a:extLst>
            <a:ext uri="{FF2B5EF4-FFF2-40B4-BE49-F238E27FC236}">
              <a16:creationId xmlns:a16="http://schemas.microsoft.com/office/drawing/2014/main" id="{F6475CEB-042F-4AF8-BC2C-C2D946BB3E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6" name="Text Box 180">
          <a:extLst>
            <a:ext uri="{FF2B5EF4-FFF2-40B4-BE49-F238E27FC236}">
              <a16:creationId xmlns:a16="http://schemas.microsoft.com/office/drawing/2014/main" id="{59B49C36-C430-4CFD-8AD9-B783E92802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7" name="Text Box 181">
          <a:extLst>
            <a:ext uri="{FF2B5EF4-FFF2-40B4-BE49-F238E27FC236}">
              <a16:creationId xmlns:a16="http://schemas.microsoft.com/office/drawing/2014/main" id="{A0D5D1C6-D7D3-440A-AD6D-03B77495BF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8" name="Text Box 182">
          <a:extLst>
            <a:ext uri="{FF2B5EF4-FFF2-40B4-BE49-F238E27FC236}">
              <a16:creationId xmlns:a16="http://schemas.microsoft.com/office/drawing/2014/main" id="{1E0F2D09-0CAE-4372-A21E-CE16FF8DC4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9" name="Text Box 183">
          <a:extLst>
            <a:ext uri="{FF2B5EF4-FFF2-40B4-BE49-F238E27FC236}">
              <a16:creationId xmlns:a16="http://schemas.microsoft.com/office/drawing/2014/main" id="{41303606-B26F-4FDD-854D-C4E672BEA5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0" name="Text Box 184">
          <a:extLst>
            <a:ext uri="{FF2B5EF4-FFF2-40B4-BE49-F238E27FC236}">
              <a16:creationId xmlns:a16="http://schemas.microsoft.com/office/drawing/2014/main" id="{8EDA8E92-9FCA-4F86-B97C-86BD0E1DA0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1" name="Text Box 185">
          <a:extLst>
            <a:ext uri="{FF2B5EF4-FFF2-40B4-BE49-F238E27FC236}">
              <a16:creationId xmlns:a16="http://schemas.microsoft.com/office/drawing/2014/main" id="{2EC9163B-62BE-4FBC-BA3C-13672BA19B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2" name="Text Box 186">
          <a:extLst>
            <a:ext uri="{FF2B5EF4-FFF2-40B4-BE49-F238E27FC236}">
              <a16:creationId xmlns:a16="http://schemas.microsoft.com/office/drawing/2014/main" id="{160798E6-7423-4160-BD51-6A4C5656C3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3" name="Text Box 187">
          <a:extLst>
            <a:ext uri="{FF2B5EF4-FFF2-40B4-BE49-F238E27FC236}">
              <a16:creationId xmlns:a16="http://schemas.microsoft.com/office/drawing/2014/main" id="{2DF6D85A-AC5B-4926-B0A6-561DDB9867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4" name="Text Box 188">
          <a:extLst>
            <a:ext uri="{FF2B5EF4-FFF2-40B4-BE49-F238E27FC236}">
              <a16:creationId xmlns:a16="http://schemas.microsoft.com/office/drawing/2014/main" id="{DEC853C5-7159-4BBD-A3ED-DE35F64C8F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5" name="Text Box 210">
          <a:extLst>
            <a:ext uri="{FF2B5EF4-FFF2-40B4-BE49-F238E27FC236}">
              <a16:creationId xmlns:a16="http://schemas.microsoft.com/office/drawing/2014/main" id="{89B28440-C651-4405-B9CB-65ACDD69B2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6" name="Text Box 211">
          <a:extLst>
            <a:ext uri="{FF2B5EF4-FFF2-40B4-BE49-F238E27FC236}">
              <a16:creationId xmlns:a16="http://schemas.microsoft.com/office/drawing/2014/main" id="{1BA703F0-0EC8-48E9-A596-A7D2E1AF61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7" name="Text Box 212">
          <a:extLst>
            <a:ext uri="{FF2B5EF4-FFF2-40B4-BE49-F238E27FC236}">
              <a16:creationId xmlns:a16="http://schemas.microsoft.com/office/drawing/2014/main" id="{73EEAE8F-F2A7-4F2C-815F-46996CDA1D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8" name="Text Box 213">
          <a:extLst>
            <a:ext uri="{FF2B5EF4-FFF2-40B4-BE49-F238E27FC236}">
              <a16:creationId xmlns:a16="http://schemas.microsoft.com/office/drawing/2014/main" id="{07DD3D84-75F5-4433-B4E1-C1B11E0F39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9" name="Text Box 214">
          <a:extLst>
            <a:ext uri="{FF2B5EF4-FFF2-40B4-BE49-F238E27FC236}">
              <a16:creationId xmlns:a16="http://schemas.microsoft.com/office/drawing/2014/main" id="{3F8129C2-A31C-417B-9422-086A46F864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0" name="Text Box 215">
          <a:extLst>
            <a:ext uri="{FF2B5EF4-FFF2-40B4-BE49-F238E27FC236}">
              <a16:creationId xmlns:a16="http://schemas.microsoft.com/office/drawing/2014/main" id="{1877901C-95A6-4154-87E3-F7EBEB6BFA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1" name="Text Box 216">
          <a:extLst>
            <a:ext uri="{FF2B5EF4-FFF2-40B4-BE49-F238E27FC236}">
              <a16:creationId xmlns:a16="http://schemas.microsoft.com/office/drawing/2014/main" id="{97B47D78-3644-4E81-95BF-0C7847B969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5DEF90EE-C86F-4B82-A95E-C0C15E3C8D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3" name="Text Box 4">
          <a:extLst>
            <a:ext uri="{FF2B5EF4-FFF2-40B4-BE49-F238E27FC236}">
              <a16:creationId xmlns:a16="http://schemas.microsoft.com/office/drawing/2014/main" id="{D33EEA62-F685-4A2D-B5A9-63F1CC4DF9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4" name="Text Box 5">
          <a:extLst>
            <a:ext uri="{FF2B5EF4-FFF2-40B4-BE49-F238E27FC236}">
              <a16:creationId xmlns:a16="http://schemas.microsoft.com/office/drawing/2014/main" id="{053AA86D-6CD0-41B1-B99E-3B409158B2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5" name="Text Box 6">
          <a:extLst>
            <a:ext uri="{FF2B5EF4-FFF2-40B4-BE49-F238E27FC236}">
              <a16:creationId xmlns:a16="http://schemas.microsoft.com/office/drawing/2014/main" id="{4C31B097-9732-42C6-A059-52CCF020BD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6" name="Text Box 9">
          <a:extLst>
            <a:ext uri="{FF2B5EF4-FFF2-40B4-BE49-F238E27FC236}">
              <a16:creationId xmlns:a16="http://schemas.microsoft.com/office/drawing/2014/main" id="{1BF6B855-40A3-4246-9D40-34003E6857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7" name="Text Box 13">
          <a:extLst>
            <a:ext uri="{FF2B5EF4-FFF2-40B4-BE49-F238E27FC236}">
              <a16:creationId xmlns:a16="http://schemas.microsoft.com/office/drawing/2014/main" id="{C7E7DAEA-95D1-4B3D-A973-7A19297FD3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8" name="Text Box 109">
          <a:extLst>
            <a:ext uri="{FF2B5EF4-FFF2-40B4-BE49-F238E27FC236}">
              <a16:creationId xmlns:a16="http://schemas.microsoft.com/office/drawing/2014/main" id="{1EF80040-0380-44BA-A88A-072FFBC7F2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9" name="Text Box 51">
          <a:extLst>
            <a:ext uri="{FF2B5EF4-FFF2-40B4-BE49-F238E27FC236}">
              <a16:creationId xmlns:a16="http://schemas.microsoft.com/office/drawing/2014/main" id="{2D79C0AC-A344-4E7B-9AF1-CAF6F86060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0" name="Text Box 52">
          <a:extLst>
            <a:ext uri="{FF2B5EF4-FFF2-40B4-BE49-F238E27FC236}">
              <a16:creationId xmlns:a16="http://schemas.microsoft.com/office/drawing/2014/main" id="{F15E08EB-1BC4-40CE-9A9E-5B72C7534C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1" name="Text Box 53">
          <a:extLst>
            <a:ext uri="{FF2B5EF4-FFF2-40B4-BE49-F238E27FC236}">
              <a16:creationId xmlns:a16="http://schemas.microsoft.com/office/drawing/2014/main" id="{4AF99085-1F1F-4A54-94FE-2FE4858073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2" name="Text Box 54">
          <a:extLst>
            <a:ext uri="{FF2B5EF4-FFF2-40B4-BE49-F238E27FC236}">
              <a16:creationId xmlns:a16="http://schemas.microsoft.com/office/drawing/2014/main" id="{17ED5153-1BDF-431E-A8E0-ACB41C92C3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3" name="Text Box 55">
          <a:extLst>
            <a:ext uri="{FF2B5EF4-FFF2-40B4-BE49-F238E27FC236}">
              <a16:creationId xmlns:a16="http://schemas.microsoft.com/office/drawing/2014/main" id="{F161AD65-A196-4820-8453-E334EF43E0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4" name="Text Box 56">
          <a:extLst>
            <a:ext uri="{FF2B5EF4-FFF2-40B4-BE49-F238E27FC236}">
              <a16:creationId xmlns:a16="http://schemas.microsoft.com/office/drawing/2014/main" id="{4AFB467C-AD85-461A-923F-6BD4C559C2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5" name="Text Box 57">
          <a:extLst>
            <a:ext uri="{FF2B5EF4-FFF2-40B4-BE49-F238E27FC236}">
              <a16:creationId xmlns:a16="http://schemas.microsoft.com/office/drawing/2014/main" id="{6C151FC9-667E-40E3-A4A3-747DADF760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6" name="Text Box 58">
          <a:extLst>
            <a:ext uri="{FF2B5EF4-FFF2-40B4-BE49-F238E27FC236}">
              <a16:creationId xmlns:a16="http://schemas.microsoft.com/office/drawing/2014/main" id="{7449119A-5090-4604-B398-FD67AEEBAF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7" name="Text Box 59">
          <a:extLst>
            <a:ext uri="{FF2B5EF4-FFF2-40B4-BE49-F238E27FC236}">
              <a16:creationId xmlns:a16="http://schemas.microsoft.com/office/drawing/2014/main" id="{DDB9BC14-6C3D-4670-AEE4-B060A9A494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8" name="Text Box 60">
          <a:extLst>
            <a:ext uri="{FF2B5EF4-FFF2-40B4-BE49-F238E27FC236}">
              <a16:creationId xmlns:a16="http://schemas.microsoft.com/office/drawing/2014/main" id="{DF32DA27-40C5-489E-A407-8E31CE17B0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9" name="Text Box 61">
          <a:extLst>
            <a:ext uri="{FF2B5EF4-FFF2-40B4-BE49-F238E27FC236}">
              <a16:creationId xmlns:a16="http://schemas.microsoft.com/office/drawing/2014/main" id="{9662914C-E2F4-47D4-9F92-E77ACFF806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0" name="Text Box 62">
          <a:extLst>
            <a:ext uri="{FF2B5EF4-FFF2-40B4-BE49-F238E27FC236}">
              <a16:creationId xmlns:a16="http://schemas.microsoft.com/office/drawing/2014/main" id="{6525866A-0B96-4607-86FA-FF9DA3BE8A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1" name="Text Box 63">
          <a:extLst>
            <a:ext uri="{FF2B5EF4-FFF2-40B4-BE49-F238E27FC236}">
              <a16:creationId xmlns:a16="http://schemas.microsoft.com/office/drawing/2014/main" id="{F8C77A27-2B4A-4595-BCC2-AD129EC640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2" name="Text Box 64">
          <a:extLst>
            <a:ext uri="{FF2B5EF4-FFF2-40B4-BE49-F238E27FC236}">
              <a16:creationId xmlns:a16="http://schemas.microsoft.com/office/drawing/2014/main" id="{42B44EF3-53FB-4F21-89C6-F733BACE27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3" name="Text Box 65">
          <a:extLst>
            <a:ext uri="{FF2B5EF4-FFF2-40B4-BE49-F238E27FC236}">
              <a16:creationId xmlns:a16="http://schemas.microsoft.com/office/drawing/2014/main" id="{8BB08D2A-9487-4F96-A124-21B52DB345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4" name="Text Box 66">
          <a:extLst>
            <a:ext uri="{FF2B5EF4-FFF2-40B4-BE49-F238E27FC236}">
              <a16:creationId xmlns:a16="http://schemas.microsoft.com/office/drawing/2014/main" id="{CE9B680D-2A6F-4E4D-8964-6E02FAD08A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5" name="Text Box 67">
          <a:extLst>
            <a:ext uri="{FF2B5EF4-FFF2-40B4-BE49-F238E27FC236}">
              <a16:creationId xmlns:a16="http://schemas.microsoft.com/office/drawing/2014/main" id="{AD1396CA-57EA-4106-821A-06D6FE2FD5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6" name="Text Box 68">
          <a:extLst>
            <a:ext uri="{FF2B5EF4-FFF2-40B4-BE49-F238E27FC236}">
              <a16:creationId xmlns:a16="http://schemas.microsoft.com/office/drawing/2014/main" id="{F679D549-8047-4CD8-AA9D-F9E5B31C2C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7" name="Text Box 69">
          <a:extLst>
            <a:ext uri="{FF2B5EF4-FFF2-40B4-BE49-F238E27FC236}">
              <a16:creationId xmlns:a16="http://schemas.microsoft.com/office/drawing/2014/main" id="{F6CB8F0C-8E76-42AD-A0CA-C3F338E5C0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8" name="Text Box 70">
          <a:extLst>
            <a:ext uri="{FF2B5EF4-FFF2-40B4-BE49-F238E27FC236}">
              <a16:creationId xmlns:a16="http://schemas.microsoft.com/office/drawing/2014/main" id="{BFCF3AA9-D2ED-47D4-9A30-865C5B61B2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9" name="Text Box 71">
          <a:extLst>
            <a:ext uri="{FF2B5EF4-FFF2-40B4-BE49-F238E27FC236}">
              <a16:creationId xmlns:a16="http://schemas.microsoft.com/office/drawing/2014/main" id="{51AA8AEB-01F3-4717-B946-BBCF83C492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0" name="Text Box 72">
          <a:extLst>
            <a:ext uri="{FF2B5EF4-FFF2-40B4-BE49-F238E27FC236}">
              <a16:creationId xmlns:a16="http://schemas.microsoft.com/office/drawing/2014/main" id="{FCAAD3F2-CF9A-4956-9226-7B3810742D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1" name="Text Box 73">
          <a:extLst>
            <a:ext uri="{FF2B5EF4-FFF2-40B4-BE49-F238E27FC236}">
              <a16:creationId xmlns:a16="http://schemas.microsoft.com/office/drawing/2014/main" id="{7AAA112E-C9B7-4C57-9700-A9D4E47FEF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2" name="Text Box 74">
          <a:extLst>
            <a:ext uri="{FF2B5EF4-FFF2-40B4-BE49-F238E27FC236}">
              <a16:creationId xmlns:a16="http://schemas.microsoft.com/office/drawing/2014/main" id="{656E7135-64D6-46DC-91EB-A2982F6DA4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3" name="Text Box 75">
          <a:extLst>
            <a:ext uri="{FF2B5EF4-FFF2-40B4-BE49-F238E27FC236}">
              <a16:creationId xmlns:a16="http://schemas.microsoft.com/office/drawing/2014/main" id="{70BE3C6E-8C40-4DEE-A451-1CDBE009A2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4" name="Text Box 76">
          <a:extLst>
            <a:ext uri="{FF2B5EF4-FFF2-40B4-BE49-F238E27FC236}">
              <a16:creationId xmlns:a16="http://schemas.microsoft.com/office/drawing/2014/main" id="{69C2F153-B139-4432-9D41-87252104F4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5" name="Text Box 77">
          <a:extLst>
            <a:ext uri="{FF2B5EF4-FFF2-40B4-BE49-F238E27FC236}">
              <a16:creationId xmlns:a16="http://schemas.microsoft.com/office/drawing/2014/main" id="{DBBFB4D3-959E-40C8-A9D9-0FB9684AA7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6" name="Text Box 78">
          <a:extLst>
            <a:ext uri="{FF2B5EF4-FFF2-40B4-BE49-F238E27FC236}">
              <a16:creationId xmlns:a16="http://schemas.microsoft.com/office/drawing/2014/main" id="{0AC06B60-339E-4D49-8DB4-E49357ABA7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7" name="Text Box 79">
          <a:extLst>
            <a:ext uri="{FF2B5EF4-FFF2-40B4-BE49-F238E27FC236}">
              <a16:creationId xmlns:a16="http://schemas.microsoft.com/office/drawing/2014/main" id="{1242FCC0-E871-4C47-BF4D-A039864A0B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8" name="Text Box 80">
          <a:extLst>
            <a:ext uri="{FF2B5EF4-FFF2-40B4-BE49-F238E27FC236}">
              <a16:creationId xmlns:a16="http://schemas.microsoft.com/office/drawing/2014/main" id="{7805C527-D47F-4B4C-9253-A79C860228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9" name="Text Box 81">
          <a:extLst>
            <a:ext uri="{FF2B5EF4-FFF2-40B4-BE49-F238E27FC236}">
              <a16:creationId xmlns:a16="http://schemas.microsoft.com/office/drawing/2014/main" id="{8FCC1334-481B-4AEE-94FC-2A0199ADF2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0" name="Text Box 82">
          <a:extLst>
            <a:ext uri="{FF2B5EF4-FFF2-40B4-BE49-F238E27FC236}">
              <a16:creationId xmlns:a16="http://schemas.microsoft.com/office/drawing/2014/main" id="{5F6A650C-6A0C-4D0C-AC7A-0A65CCCA73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1" name="Text Box 83">
          <a:extLst>
            <a:ext uri="{FF2B5EF4-FFF2-40B4-BE49-F238E27FC236}">
              <a16:creationId xmlns:a16="http://schemas.microsoft.com/office/drawing/2014/main" id="{4B0336CE-AD53-41EF-957C-8989AFAA3B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2" name="Text Box 84">
          <a:extLst>
            <a:ext uri="{FF2B5EF4-FFF2-40B4-BE49-F238E27FC236}">
              <a16:creationId xmlns:a16="http://schemas.microsoft.com/office/drawing/2014/main" id="{05A955FD-40C5-4102-AA43-22175A9015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3" name="Text Box 85">
          <a:extLst>
            <a:ext uri="{FF2B5EF4-FFF2-40B4-BE49-F238E27FC236}">
              <a16:creationId xmlns:a16="http://schemas.microsoft.com/office/drawing/2014/main" id="{24B1BEAF-835C-4388-A292-94FECACA12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4" name="Text Box 86">
          <a:extLst>
            <a:ext uri="{FF2B5EF4-FFF2-40B4-BE49-F238E27FC236}">
              <a16:creationId xmlns:a16="http://schemas.microsoft.com/office/drawing/2014/main" id="{348C943F-52F3-472E-AC7A-C06D3DA2D3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5" name="Text Box 87">
          <a:extLst>
            <a:ext uri="{FF2B5EF4-FFF2-40B4-BE49-F238E27FC236}">
              <a16:creationId xmlns:a16="http://schemas.microsoft.com/office/drawing/2014/main" id="{D631A096-4573-48BE-A164-F7AE335C06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6" name="Text Box 88">
          <a:extLst>
            <a:ext uri="{FF2B5EF4-FFF2-40B4-BE49-F238E27FC236}">
              <a16:creationId xmlns:a16="http://schemas.microsoft.com/office/drawing/2014/main" id="{807032F7-CCF4-4C34-A6FE-E132116FD2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7" name="Text Box 89">
          <a:extLst>
            <a:ext uri="{FF2B5EF4-FFF2-40B4-BE49-F238E27FC236}">
              <a16:creationId xmlns:a16="http://schemas.microsoft.com/office/drawing/2014/main" id="{54D0B6CE-D2CC-4C60-AE5B-CFC76400A1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8" name="Text Box 90">
          <a:extLst>
            <a:ext uri="{FF2B5EF4-FFF2-40B4-BE49-F238E27FC236}">
              <a16:creationId xmlns:a16="http://schemas.microsoft.com/office/drawing/2014/main" id="{4F866E4A-A621-4F55-AD25-E3989CC4B7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9" name="Text Box 91">
          <a:extLst>
            <a:ext uri="{FF2B5EF4-FFF2-40B4-BE49-F238E27FC236}">
              <a16:creationId xmlns:a16="http://schemas.microsoft.com/office/drawing/2014/main" id="{054B5A17-12A6-4E50-9DE5-115760C74D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0" name="Text Box 92">
          <a:extLst>
            <a:ext uri="{FF2B5EF4-FFF2-40B4-BE49-F238E27FC236}">
              <a16:creationId xmlns:a16="http://schemas.microsoft.com/office/drawing/2014/main" id="{7D24DC51-4C2A-46B4-9F5C-D7C5710538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1" name="Text Box 93">
          <a:extLst>
            <a:ext uri="{FF2B5EF4-FFF2-40B4-BE49-F238E27FC236}">
              <a16:creationId xmlns:a16="http://schemas.microsoft.com/office/drawing/2014/main" id="{42805196-4EFB-4892-8EFB-44404D151C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2" name="Text Box 94">
          <a:extLst>
            <a:ext uri="{FF2B5EF4-FFF2-40B4-BE49-F238E27FC236}">
              <a16:creationId xmlns:a16="http://schemas.microsoft.com/office/drawing/2014/main" id="{20EC8153-996D-4DD1-8F6A-EA0C655CE4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3" name="Text Box 95">
          <a:extLst>
            <a:ext uri="{FF2B5EF4-FFF2-40B4-BE49-F238E27FC236}">
              <a16:creationId xmlns:a16="http://schemas.microsoft.com/office/drawing/2014/main" id="{5C4B7B11-0323-49CC-BBC8-F9CEF2E9EA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4" name="Text Box 96">
          <a:extLst>
            <a:ext uri="{FF2B5EF4-FFF2-40B4-BE49-F238E27FC236}">
              <a16:creationId xmlns:a16="http://schemas.microsoft.com/office/drawing/2014/main" id="{37F34142-E00A-44AE-8024-54BE85D932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5" name="Text Box 97">
          <a:extLst>
            <a:ext uri="{FF2B5EF4-FFF2-40B4-BE49-F238E27FC236}">
              <a16:creationId xmlns:a16="http://schemas.microsoft.com/office/drawing/2014/main" id="{EF185E9A-2BF4-4E4F-9093-9FB6F5C9EC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6" name="Text Box 98">
          <a:extLst>
            <a:ext uri="{FF2B5EF4-FFF2-40B4-BE49-F238E27FC236}">
              <a16:creationId xmlns:a16="http://schemas.microsoft.com/office/drawing/2014/main" id="{CD685BD9-EB23-4353-AB45-7FA719779F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837" name="Text Box 99">
          <a:extLst>
            <a:ext uri="{FF2B5EF4-FFF2-40B4-BE49-F238E27FC236}">
              <a16:creationId xmlns:a16="http://schemas.microsoft.com/office/drawing/2014/main" id="{2208676F-332A-4CBC-9A14-F371E74CD4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8" name="Text Box 100">
          <a:extLst>
            <a:ext uri="{FF2B5EF4-FFF2-40B4-BE49-F238E27FC236}">
              <a16:creationId xmlns:a16="http://schemas.microsoft.com/office/drawing/2014/main" id="{F3DC4C68-C1DD-46AD-A351-9D6B46E8EC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9" name="Text Box 101">
          <a:extLst>
            <a:ext uri="{FF2B5EF4-FFF2-40B4-BE49-F238E27FC236}">
              <a16:creationId xmlns:a16="http://schemas.microsoft.com/office/drawing/2014/main" id="{BD772F48-B3E4-4621-A6CB-E946229FF0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0" name="Text Box 102">
          <a:extLst>
            <a:ext uri="{FF2B5EF4-FFF2-40B4-BE49-F238E27FC236}">
              <a16:creationId xmlns:a16="http://schemas.microsoft.com/office/drawing/2014/main" id="{01140DED-9AEC-4928-AB7E-D2F5894046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1" name="Text Box 103">
          <a:extLst>
            <a:ext uri="{FF2B5EF4-FFF2-40B4-BE49-F238E27FC236}">
              <a16:creationId xmlns:a16="http://schemas.microsoft.com/office/drawing/2014/main" id="{24341795-8417-4E49-B526-5B242B5509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2" name="Text Box 104">
          <a:extLst>
            <a:ext uri="{FF2B5EF4-FFF2-40B4-BE49-F238E27FC236}">
              <a16:creationId xmlns:a16="http://schemas.microsoft.com/office/drawing/2014/main" id="{A7FB0482-8C66-4A49-80DF-E76C976012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3" name="Text Box 105">
          <a:extLst>
            <a:ext uri="{FF2B5EF4-FFF2-40B4-BE49-F238E27FC236}">
              <a16:creationId xmlns:a16="http://schemas.microsoft.com/office/drawing/2014/main" id="{429E5E59-BEEA-4E31-B9CD-0F3B1C7E36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4" name="Text Box 106">
          <a:extLst>
            <a:ext uri="{FF2B5EF4-FFF2-40B4-BE49-F238E27FC236}">
              <a16:creationId xmlns:a16="http://schemas.microsoft.com/office/drawing/2014/main" id="{82FC6654-B02C-46BB-91B2-AA4799302C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5" name="Text Box 107">
          <a:extLst>
            <a:ext uri="{FF2B5EF4-FFF2-40B4-BE49-F238E27FC236}">
              <a16:creationId xmlns:a16="http://schemas.microsoft.com/office/drawing/2014/main" id="{EE39526E-6AD2-405D-91A7-EEAF20FF78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6" name="Text Box 108">
          <a:extLst>
            <a:ext uri="{FF2B5EF4-FFF2-40B4-BE49-F238E27FC236}">
              <a16:creationId xmlns:a16="http://schemas.microsoft.com/office/drawing/2014/main" id="{672CE9A7-4C7B-4F5F-9612-31E33B68D3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7" name="Text Box 109">
          <a:extLst>
            <a:ext uri="{FF2B5EF4-FFF2-40B4-BE49-F238E27FC236}">
              <a16:creationId xmlns:a16="http://schemas.microsoft.com/office/drawing/2014/main" id="{D38B44C8-457F-4839-8E2F-C794E82E10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8" name="Text Box 110">
          <a:extLst>
            <a:ext uri="{FF2B5EF4-FFF2-40B4-BE49-F238E27FC236}">
              <a16:creationId xmlns:a16="http://schemas.microsoft.com/office/drawing/2014/main" id="{7C826254-BFA1-42F5-AF9C-FB6173BEE7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9" name="Text Box 111">
          <a:extLst>
            <a:ext uri="{FF2B5EF4-FFF2-40B4-BE49-F238E27FC236}">
              <a16:creationId xmlns:a16="http://schemas.microsoft.com/office/drawing/2014/main" id="{9D785569-5A41-4D7E-A3DA-34EB7B3B25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0" name="Text Box 112">
          <a:extLst>
            <a:ext uri="{FF2B5EF4-FFF2-40B4-BE49-F238E27FC236}">
              <a16:creationId xmlns:a16="http://schemas.microsoft.com/office/drawing/2014/main" id="{9AEA19B5-B35F-407B-809D-D5AC377B83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1" name="Text Box 113">
          <a:extLst>
            <a:ext uri="{FF2B5EF4-FFF2-40B4-BE49-F238E27FC236}">
              <a16:creationId xmlns:a16="http://schemas.microsoft.com/office/drawing/2014/main" id="{DDBB6C15-6727-4CD9-9876-AD1BCE29D8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852" name="Text Box 114">
          <a:extLst>
            <a:ext uri="{FF2B5EF4-FFF2-40B4-BE49-F238E27FC236}">
              <a16:creationId xmlns:a16="http://schemas.microsoft.com/office/drawing/2014/main" id="{AE346133-5B9D-46FE-A4E9-996CBCD67E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3" name="Text Box 115">
          <a:extLst>
            <a:ext uri="{FF2B5EF4-FFF2-40B4-BE49-F238E27FC236}">
              <a16:creationId xmlns:a16="http://schemas.microsoft.com/office/drawing/2014/main" id="{9F0664B5-6330-49D8-83FD-7DDD013B3D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4" name="Text Box 116">
          <a:extLst>
            <a:ext uri="{FF2B5EF4-FFF2-40B4-BE49-F238E27FC236}">
              <a16:creationId xmlns:a16="http://schemas.microsoft.com/office/drawing/2014/main" id="{29CD8BE6-E6C3-4C09-8B06-B583DC9881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5" name="Text Box 117">
          <a:extLst>
            <a:ext uri="{FF2B5EF4-FFF2-40B4-BE49-F238E27FC236}">
              <a16:creationId xmlns:a16="http://schemas.microsoft.com/office/drawing/2014/main" id="{5AABB178-EFB6-4009-8BEC-C5A3B90792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6" name="Text Box 118">
          <a:extLst>
            <a:ext uri="{FF2B5EF4-FFF2-40B4-BE49-F238E27FC236}">
              <a16:creationId xmlns:a16="http://schemas.microsoft.com/office/drawing/2014/main" id="{71592BFC-EAFC-4ACB-8C82-9B081465B8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7" name="Text Box 119">
          <a:extLst>
            <a:ext uri="{FF2B5EF4-FFF2-40B4-BE49-F238E27FC236}">
              <a16:creationId xmlns:a16="http://schemas.microsoft.com/office/drawing/2014/main" id="{E5117781-4BF1-40FA-A9D6-5EE7045BCC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8" name="Text Box 120">
          <a:extLst>
            <a:ext uri="{FF2B5EF4-FFF2-40B4-BE49-F238E27FC236}">
              <a16:creationId xmlns:a16="http://schemas.microsoft.com/office/drawing/2014/main" id="{A234DE08-8892-4F3A-857B-902A2C3FD2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9" name="Text Box 121">
          <a:extLst>
            <a:ext uri="{FF2B5EF4-FFF2-40B4-BE49-F238E27FC236}">
              <a16:creationId xmlns:a16="http://schemas.microsoft.com/office/drawing/2014/main" id="{741F4E07-9D51-4CED-B68C-90CB693184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0" name="Text Box 122">
          <a:extLst>
            <a:ext uri="{FF2B5EF4-FFF2-40B4-BE49-F238E27FC236}">
              <a16:creationId xmlns:a16="http://schemas.microsoft.com/office/drawing/2014/main" id="{4690DEFB-0E38-41D1-A6EA-28961DC636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1" name="Text Box 123">
          <a:extLst>
            <a:ext uri="{FF2B5EF4-FFF2-40B4-BE49-F238E27FC236}">
              <a16:creationId xmlns:a16="http://schemas.microsoft.com/office/drawing/2014/main" id="{55E58F15-C273-4FFF-9A7B-E84606A496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2" name="Text Box 124">
          <a:extLst>
            <a:ext uri="{FF2B5EF4-FFF2-40B4-BE49-F238E27FC236}">
              <a16:creationId xmlns:a16="http://schemas.microsoft.com/office/drawing/2014/main" id="{6B763373-F64F-4E41-8D43-949081AD6E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3" name="Text Box 125">
          <a:extLst>
            <a:ext uri="{FF2B5EF4-FFF2-40B4-BE49-F238E27FC236}">
              <a16:creationId xmlns:a16="http://schemas.microsoft.com/office/drawing/2014/main" id="{54CAF0E2-A4A0-4CFF-92DD-10A87481B2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4" name="Text Box 126">
          <a:extLst>
            <a:ext uri="{FF2B5EF4-FFF2-40B4-BE49-F238E27FC236}">
              <a16:creationId xmlns:a16="http://schemas.microsoft.com/office/drawing/2014/main" id="{D5D8B777-07C5-4DBB-86ED-C64A18A9CD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5" name="Text Box 127">
          <a:extLst>
            <a:ext uri="{FF2B5EF4-FFF2-40B4-BE49-F238E27FC236}">
              <a16:creationId xmlns:a16="http://schemas.microsoft.com/office/drawing/2014/main" id="{5170C469-3C4F-41F5-A9D3-F001B1E0DD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6" name="Text Box 128">
          <a:extLst>
            <a:ext uri="{FF2B5EF4-FFF2-40B4-BE49-F238E27FC236}">
              <a16:creationId xmlns:a16="http://schemas.microsoft.com/office/drawing/2014/main" id="{610B42CE-D623-4EA5-9EBE-52A406F0A7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867" name="Text Box 129">
          <a:extLst>
            <a:ext uri="{FF2B5EF4-FFF2-40B4-BE49-F238E27FC236}">
              <a16:creationId xmlns:a16="http://schemas.microsoft.com/office/drawing/2014/main" id="{53DFD448-5A3D-43E0-BE77-A0F668030E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8" name="Text Box 130">
          <a:extLst>
            <a:ext uri="{FF2B5EF4-FFF2-40B4-BE49-F238E27FC236}">
              <a16:creationId xmlns:a16="http://schemas.microsoft.com/office/drawing/2014/main" id="{E79FC4BA-2935-4E5A-AE69-8CD1BB786D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9" name="Text Box 131">
          <a:extLst>
            <a:ext uri="{FF2B5EF4-FFF2-40B4-BE49-F238E27FC236}">
              <a16:creationId xmlns:a16="http://schemas.microsoft.com/office/drawing/2014/main" id="{82AF3B15-E87C-46C9-8AF6-4D63449543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0" name="Text Box 132">
          <a:extLst>
            <a:ext uri="{FF2B5EF4-FFF2-40B4-BE49-F238E27FC236}">
              <a16:creationId xmlns:a16="http://schemas.microsoft.com/office/drawing/2014/main" id="{0B7DDD2B-EB66-46DC-A93A-C6828096B4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1" name="Text Box 133">
          <a:extLst>
            <a:ext uri="{FF2B5EF4-FFF2-40B4-BE49-F238E27FC236}">
              <a16:creationId xmlns:a16="http://schemas.microsoft.com/office/drawing/2014/main" id="{5DEDD2C7-E9FF-47E2-B37F-8C4DC8DFC9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2" name="Text Box 134">
          <a:extLst>
            <a:ext uri="{FF2B5EF4-FFF2-40B4-BE49-F238E27FC236}">
              <a16:creationId xmlns:a16="http://schemas.microsoft.com/office/drawing/2014/main" id="{B65887CF-CEC1-4241-9B3F-EBCD28AB3C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3" name="Text Box 135">
          <a:extLst>
            <a:ext uri="{FF2B5EF4-FFF2-40B4-BE49-F238E27FC236}">
              <a16:creationId xmlns:a16="http://schemas.microsoft.com/office/drawing/2014/main" id="{FC30EE97-C496-417B-B840-AAA15E6185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4" name="Text Box 136">
          <a:extLst>
            <a:ext uri="{FF2B5EF4-FFF2-40B4-BE49-F238E27FC236}">
              <a16:creationId xmlns:a16="http://schemas.microsoft.com/office/drawing/2014/main" id="{07AB418F-EB2B-4E9F-9609-8E9F74D258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5" name="Text Box 137">
          <a:extLst>
            <a:ext uri="{FF2B5EF4-FFF2-40B4-BE49-F238E27FC236}">
              <a16:creationId xmlns:a16="http://schemas.microsoft.com/office/drawing/2014/main" id="{3E8E6B78-1872-4F33-9BD3-0B89D06893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6" name="Text Box 138">
          <a:extLst>
            <a:ext uri="{FF2B5EF4-FFF2-40B4-BE49-F238E27FC236}">
              <a16:creationId xmlns:a16="http://schemas.microsoft.com/office/drawing/2014/main" id="{7C9D6FF7-EE65-4C94-B3DA-AC8A699D76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7" name="Text Box 139">
          <a:extLst>
            <a:ext uri="{FF2B5EF4-FFF2-40B4-BE49-F238E27FC236}">
              <a16:creationId xmlns:a16="http://schemas.microsoft.com/office/drawing/2014/main" id="{2B44F25B-050C-4CB7-BAEE-2E3BA6A7AA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8" name="Text Box 140">
          <a:extLst>
            <a:ext uri="{FF2B5EF4-FFF2-40B4-BE49-F238E27FC236}">
              <a16:creationId xmlns:a16="http://schemas.microsoft.com/office/drawing/2014/main" id="{0B406F48-B96F-4170-B07A-63374D966A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9" name="Text Box 141">
          <a:extLst>
            <a:ext uri="{FF2B5EF4-FFF2-40B4-BE49-F238E27FC236}">
              <a16:creationId xmlns:a16="http://schemas.microsoft.com/office/drawing/2014/main" id="{447F0FEA-218D-482A-9806-464FFD37AC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0" name="Text Box 142">
          <a:extLst>
            <a:ext uri="{FF2B5EF4-FFF2-40B4-BE49-F238E27FC236}">
              <a16:creationId xmlns:a16="http://schemas.microsoft.com/office/drawing/2014/main" id="{CCE26024-AA4E-4588-AD95-D578342EAB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1" name="Text Box 143">
          <a:extLst>
            <a:ext uri="{FF2B5EF4-FFF2-40B4-BE49-F238E27FC236}">
              <a16:creationId xmlns:a16="http://schemas.microsoft.com/office/drawing/2014/main" id="{B393DFF0-E980-4CCA-B43B-213AFCDD04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882" name="Text Box 144">
          <a:extLst>
            <a:ext uri="{FF2B5EF4-FFF2-40B4-BE49-F238E27FC236}">
              <a16:creationId xmlns:a16="http://schemas.microsoft.com/office/drawing/2014/main" id="{0B66CFAB-544F-470A-9A06-83488FE42C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3" name="Text Box 145">
          <a:extLst>
            <a:ext uri="{FF2B5EF4-FFF2-40B4-BE49-F238E27FC236}">
              <a16:creationId xmlns:a16="http://schemas.microsoft.com/office/drawing/2014/main" id="{40A7ECE5-D206-41C0-98A1-7465186A61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4" name="Text Box 146">
          <a:extLst>
            <a:ext uri="{FF2B5EF4-FFF2-40B4-BE49-F238E27FC236}">
              <a16:creationId xmlns:a16="http://schemas.microsoft.com/office/drawing/2014/main" id="{76171B6C-D4AA-4145-B0BA-CCB1985038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5" name="Text Box 147">
          <a:extLst>
            <a:ext uri="{FF2B5EF4-FFF2-40B4-BE49-F238E27FC236}">
              <a16:creationId xmlns:a16="http://schemas.microsoft.com/office/drawing/2014/main" id="{18CE7A8C-E490-43E3-90BC-B713ED48EF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6" name="Text Box 148">
          <a:extLst>
            <a:ext uri="{FF2B5EF4-FFF2-40B4-BE49-F238E27FC236}">
              <a16:creationId xmlns:a16="http://schemas.microsoft.com/office/drawing/2014/main" id="{73B8E66C-CD02-4F6E-B5F5-BE0944EEE7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7" name="Text Box 149">
          <a:extLst>
            <a:ext uri="{FF2B5EF4-FFF2-40B4-BE49-F238E27FC236}">
              <a16:creationId xmlns:a16="http://schemas.microsoft.com/office/drawing/2014/main" id="{E9A28A6C-DF15-416B-A333-2B1194BBF0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8" name="Text Box 150">
          <a:extLst>
            <a:ext uri="{FF2B5EF4-FFF2-40B4-BE49-F238E27FC236}">
              <a16:creationId xmlns:a16="http://schemas.microsoft.com/office/drawing/2014/main" id="{26702D38-B4B0-485D-95D4-5B50E2841D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9" name="Text Box 151">
          <a:extLst>
            <a:ext uri="{FF2B5EF4-FFF2-40B4-BE49-F238E27FC236}">
              <a16:creationId xmlns:a16="http://schemas.microsoft.com/office/drawing/2014/main" id="{39208FFA-F737-48F9-8507-DD41A475AB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0" name="Text Box 152">
          <a:extLst>
            <a:ext uri="{FF2B5EF4-FFF2-40B4-BE49-F238E27FC236}">
              <a16:creationId xmlns:a16="http://schemas.microsoft.com/office/drawing/2014/main" id="{2836E1EA-B41E-476F-9092-13872C6222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1" name="Text Box 153">
          <a:extLst>
            <a:ext uri="{FF2B5EF4-FFF2-40B4-BE49-F238E27FC236}">
              <a16:creationId xmlns:a16="http://schemas.microsoft.com/office/drawing/2014/main" id="{2D30C68D-B64C-4F89-B222-BB34BC1FA6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2" name="Text Box 154">
          <a:extLst>
            <a:ext uri="{FF2B5EF4-FFF2-40B4-BE49-F238E27FC236}">
              <a16:creationId xmlns:a16="http://schemas.microsoft.com/office/drawing/2014/main" id="{E84810C7-D792-47D8-B440-69F44F45E9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3" name="Text Box 155">
          <a:extLst>
            <a:ext uri="{FF2B5EF4-FFF2-40B4-BE49-F238E27FC236}">
              <a16:creationId xmlns:a16="http://schemas.microsoft.com/office/drawing/2014/main" id="{6EF9E8E3-91AC-4B6A-BF51-DC809D5150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4" name="Text Box 156">
          <a:extLst>
            <a:ext uri="{FF2B5EF4-FFF2-40B4-BE49-F238E27FC236}">
              <a16:creationId xmlns:a16="http://schemas.microsoft.com/office/drawing/2014/main" id="{96CC7CD7-A2B8-4E0B-9782-AC2CABE33A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5" name="Text Box 157">
          <a:extLst>
            <a:ext uri="{FF2B5EF4-FFF2-40B4-BE49-F238E27FC236}">
              <a16:creationId xmlns:a16="http://schemas.microsoft.com/office/drawing/2014/main" id="{4F4FF134-9CB1-4725-B5D7-946BDEF67A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6" name="Text Box 158">
          <a:extLst>
            <a:ext uri="{FF2B5EF4-FFF2-40B4-BE49-F238E27FC236}">
              <a16:creationId xmlns:a16="http://schemas.microsoft.com/office/drawing/2014/main" id="{94498C4B-0280-461B-BE05-039A82C299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897" name="Text Box 159">
          <a:extLst>
            <a:ext uri="{FF2B5EF4-FFF2-40B4-BE49-F238E27FC236}">
              <a16:creationId xmlns:a16="http://schemas.microsoft.com/office/drawing/2014/main" id="{FBB318B4-354D-4FC0-85F1-26461D96AE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8" name="Text Box 160">
          <a:extLst>
            <a:ext uri="{FF2B5EF4-FFF2-40B4-BE49-F238E27FC236}">
              <a16:creationId xmlns:a16="http://schemas.microsoft.com/office/drawing/2014/main" id="{35FE45AC-198C-48D3-A6FB-4EE56CF6CF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9" name="Text Box 161">
          <a:extLst>
            <a:ext uri="{FF2B5EF4-FFF2-40B4-BE49-F238E27FC236}">
              <a16:creationId xmlns:a16="http://schemas.microsoft.com/office/drawing/2014/main" id="{B38A339F-268C-4747-82E5-85AA4A96E2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0" name="Text Box 162">
          <a:extLst>
            <a:ext uri="{FF2B5EF4-FFF2-40B4-BE49-F238E27FC236}">
              <a16:creationId xmlns:a16="http://schemas.microsoft.com/office/drawing/2014/main" id="{21052EFA-F55A-4FD2-882E-43C380769E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1" name="Text Box 163">
          <a:extLst>
            <a:ext uri="{FF2B5EF4-FFF2-40B4-BE49-F238E27FC236}">
              <a16:creationId xmlns:a16="http://schemas.microsoft.com/office/drawing/2014/main" id="{28A361BC-37AD-4526-B074-6B80C44FF7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2" name="Text Box 164">
          <a:extLst>
            <a:ext uri="{FF2B5EF4-FFF2-40B4-BE49-F238E27FC236}">
              <a16:creationId xmlns:a16="http://schemas.microsoft.com/office/drawing/2014/main" id="{FE80FCE3-664C-425B-A952-3452EBB333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3" name="Text Box 165">
          <a:extLst>
            <a:ext uri="{FF2B5EF4-FFF2-40B4-BE49-F238E27FC236}">
              <a16:creationId xmlns:a16="http://schemas.microsoft.com/office/drawing/2014/main" id="{9DCC41EB-C25B-4485-8EFA-97A16B0FDE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4" name="Text Box 166">
          <a:extLst>
            <a:ext uri="{FF2B5EF4-FFF2-40B4-BE49-F238E27FC236}">
              <a16:creationId xmlns:a16="http://schemas.microsoft.com/office/drawing/2014/main" id="{76B40467-7F81-4699-87B7-232FF6666A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5" name="Text Box 167">
          <a:extLst>
            <a:ext uri="{FF2B5EF4-FFF2-40B4-BE49-F238E27FC236}">
              <a16:creationId xmlns:a16="http://schemas.microsoft.com/office/drawing/2014/main" id="{2BFB2E02-18DB-46D2-91F1-93708F7FA0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6" name="Text Box 168">
          <a:extLst>
            <a:ext uri="{FF2B5EF4-FFF2-40B4-BE49-F238E27FC236}">
              <a16:creationId xmlns:a16="http://schemas.microsoft.com/office/drawing/2014/main" id="{D5729A40-D396-463C-A060-6F0FC98C69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7" name="Text Box 169">
          <a:extLst>
            <a:ext uri="{FF2B5EF4-FFF2-40B4-BE49-F238E27FC236}">
              <a16:creationId xmlns:a16="http://schemas.microsoft.com/office/drawing/2014/main" id="{F1E6F3EC-599B-471A-8382-3F23C17516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8" name="Text Box 170">
          <a:extLst>
            <a:ext uri="{FF2B5EF4-FFF2-40B4-BE49-F238E27FC236}">
              <a16:creationId xmlns:a16="http://schemas.microsoft.com/office/drawing/2014/main" id="{2D852804-96F3-41E5-8CA1-8205FDCABC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9" name="Text Box 171">
          <a:extLst>
            <a:ext uri="{FF2B5EF4-FFF2-40B4-BE49-F238E27FC236}">
              <a16:creationId xmlns:a16="http://schemas.microsoft.com/office/drawing/2014/main" id="{00F9670E-B743-4BFF-AE57-24A0506123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0" name="Text Box 172">
          <a:extLst>
            <a:ext uri="{FF2B5EF4-FFF2-40B4-BE49-F238E27FC236}">
              <a16:creationId xmlns:a16="http://schemas.microsoft.com/office/drawing/2014/main" id="{38FFB97B-76FB-45FF-991B-1B53592B2E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1" name="Text Box 173">
          <a:extLst>
            <a:ext uri="{FF2B5EF4-FFF2-40B4-BE49-F238E27FC236}">
              <a16:creationId xmlns:a16="http://schemas.microsoft.com/office/drawing/2014/main" id="{D9D5F10A-AC90-463F-8757-ABB28B74C5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912" name="Text Box 174">
          <a:extLst>
            <a:ext uri="{FF2B5EF4-FFF2-40B4-BE49-F238E27FC236}">
              <a16:creationId xmlns:a16="http://schemas.microsoft.com/office/drawing/2014/main" id="{6839A51E-DDC3-4797-8213-50261131E0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3" name="Text Box 175">
          <a:extLst>
            <a:ext uri="{FF2B5EF4-FFF2-40B4-BE49-F238E27FC236}">
              <a16:creationId xmlns:a16="http://schemas.microsoft.com/office/drawing/2014/main" id="{4CA2EDFA-8D88-41D3-B06A-8452FFC9BD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4" name="Text Box 176">
          <a:extLst>
            <a:ext uri="{FF2B5EF4-FFF2-40B4-BE49-F238E27FC236}">
              <a16:creationId xmlns:a16="http://schemas.microsoft.com/office/drawing/2014/main" id="{104CC913-D1B5-4174-B9F5-B64C65318C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5" name="Text Box 177">
          <a:extLst>
            <a:ext uri="{FF2B5EF4-FFF2-40B4-BE49-F238E27FC236}">
              <a16:creationId xmlns:a16="http://schemas.microsoft.com/office/drawing/2014/main" id="{B6C29128-7A87-42F0-A9F1-D722E57CF3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6" name="Text Box 178">
          <a:extLst>
            <a:ext uri="{FF2B5EF4-FFF2-40B4-BE49-F238E27FC236}">
              <a16:creationId xmlns:a16="http://schemas.microsoft.com/office/drawing/2014/main" id="{21EA9904-D4E3-4AA1-9DA0-BD30C407AD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7" name="Text Box 179">
          <a:extLst>
            <a:ext uri="{FF2B5EF4-FFF2-40B4-BE49-F238E27FC236}">
              <a16:creationId xmlns:a16="http://schemas.microsoft.com/office/drawing/2014/main" id="{48DDCBF8-B56F-4758-BB7E-0AB27791CD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8" name="Text Box 180">
          <a:extLst>
            <a:ext uri="{FF2B5EF4-FFF2-40B4-BE49-F238E27FC236}">
              <a16:creationId xmlns:a16="http://schemas.microsoft.com/office/drawing/2014/main" id="{6B8ECFE8-28D1-4429-AE25-8D6F0A7E6E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9" name="Text Box 181">
          <a:extLst>
            <a:ext uri="{FF2B5EF4-FFF2-40B4-BE49-F238E27FC236}">
              <a16:creationId xmlns:a16="http://schemas.microsoft.com/office/drawing/2014/main" id="{A312B916-31FE-4FAF-A1C5-853079D02C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0" name="Text Box 182">
          <a:extLst>
            <a:ext uri="{FF2B5EF4-FFF2-40B4-BE49-F238E27FC236}">
              <a16:creationId xmlns:a16="http://schemas.microsoft.com/office/drawing/2014/main" id="{CF922B07-553E-4499-BF8F-C08B0B0D53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1" name="Text Box 183">
          <a:extLst>
            <a:ext uri="{FF2B5EF4-FFF2-40B4-BE49-F238E27FC236}">
              <a16:creationId xmlns:a16="http://schemas.microsoft.com/office/drawing/2014/main" id="{511D968F-2F05-4BB2-A941-48D9679E8A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2" name="Text Box 184">
          <a:extLst>
            <a:ext uri="{FF2B5EF4-FFF2-40B4-BE49-F238E27FC236}">
              <a16:creationId xmlns:a16="http://schemas.microsoft.com/office/drawing/2014/main" id="{56B7D7A5-7678-4839-9EA9-CF18790DEE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3" name="Text Box 185">
          <a:extLst>
            <a:ext uri="{FF2B5EF4-FFF2-40B4-BE49-F238E27FC236}">
              <a16:creationId xmlns:a16="http://schemas.microsoft.com/office/drawing/2014/main" id="{CEC892B7-9B1E-40C1-80D6-E820AFC43F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4" name="Text Box 186">
          <a:extLst>
            <a:ext uri="{FF2B5EF4-FFF2-40B4-BE49-F238E27FC236}">
              <a16:creationId xmlns:a16="http://schemas.microsoft.com/office/drawing/2014/main" id="{C2EACFCF-7AEC-4F95-95AC-4132AE29B2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5" name="Text Box 187">
          <a:extLst>
            <a:ext uri="{FF2B5EF4-FFF2-40B4-BE49-F238E27FC236}">
              <a16:creationId xmlns:a16="http://schemas.microsoft.com/office/drawing/2014/main" id="{A528955A-B63D-4A7D-840A-3B68DE23E5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6" name="Text Box 188">
          <a:extLst>
            <a:ext uri="{FF2B5EF4-FFF2-40B4-BE49-F238E27FC236}">
              <a16:creationId xmlns:a16="http://schemas.microsoft.com/office/drawing/2014/main" id="{8D5CFC58-9E18-4294-8458-104FCAA8BA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7" name="Text Box 210">
          <a:extLst>
            <a:ext uri="{FF2B5EF4-FFF2-40B4-BE49-F238E27FC236}">
              <a16:creationId xmlns:a16="http://schemas.microsoft.com/office/drawing/2014/main" id="{9A2D0B4C-16A5-42C7-9C3A-7E70AC2845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8" name="Text Box 211">
          <a:extLst>
            <a:ext uri="{FF2B5EF4-FFF2-40B4-BE49-F238E27FC236}">
              <a16:creationId xmlns:a16="http://schemas.microsoft.com/office/drawing/2014/main" id="{1EB0A1DD-3E3D-4CAE-A217-8A8E08F977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9" name="Text Box 212">
          <a:extLst>
            <a:ext uri="{FF2B5EF4-FFF2-40B4-BE49-F238E27FC236}">
              <a16:creationId xmlns:a16="http://schemas.microsoft.com/office/drawing/2014/main" id="{5351DE98-AE73-4FDB-92C1-066C0C329B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0" name="Text Box 213">
          <a:extLst>
            <a:ext uri="{FF2B5EF4-FFF2-40B4-BE49-F238E27FC236}">
              <a16:creationId xmlns:a16="http://schemas.microsoft.com/office/drawing/2014/main" id="{491641D0-4024-44C0-A971-8B54E2EEF0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1" name="Text Box 214">
          <a:extLst>
            <a:ext uri="{FF2B5EF4-FFF2-40B4-BE49-F238E27FC236}">
              <a16:creationId xmlns:a16="http://schemas.microsoft.com/office/drawing/2014/main" id="{08D75A60-0C13-456D-8BE6-900857635D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2" name="Text Box 215">
          <a:extLst>
            <a:ext uri="{FF2B5EF4-FFF2-40B4-BE49-F238E27FC236}">
              <a16:creationId xmlns:a16="http://schemas.microsoft.com/office/drawing/2014/main" id="{AF2CF7F4-E1F4-473F-B78F-E8ECA57003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3" name="Text Box 216">
          <a:extLst>
            <a:ext uri="{FF2B5EF4-FFF2-40B4-BE49-F238E27FC236}">
              <a16:creationId xmlns:a16="http://schemas.microsoft.com/office/drawing/2014/main" id="{100D0312-512A-43AB-A4F4-0E2D6BB536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3DE19986-046E-4556-95A1-D47562D51B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A421632C-6729-4A7A-B912-98C68724CB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6" name="Text Box 3">
          <a:extLst>
            <a:ext uri="{FF2B5EF4-FFF2-40B4-BE49-F238E27FC236}">
              <a16:creationId xmlns:a16="http://schemas.microsoft.com/office/drawing/2014/main" id="{D334610C-2B8B-4F05-B343-49D7D47330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7" name="Text Box 4">
          <a:extLst>
            <a:ext uri="{FF2B5EF4-FFF2-40B4-BE49-F238E27FC236}">
              <a16:creationId xmlns:a16="http://schemas.microsoft.com/office/drawing/2014/main" id="{6180C06C-AC0B-4F11-8FC5-C0D5DE076E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8" name="Text Box 5">
          <a:extLst>
            <a:ext uri="{FF2B5EF4-FFF2-40B4-BE49-F238E27FC236}">
              <a16:creationId xmlns:a16="http://schemas.microsoft.com/office/drawing/2014/main" id="{D082CC61-698F-4D1D-95ED-C474CB4ADD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9" name="Text Box 6">
          <a:extLst>
            <a:ext uri="{FF2B5EF4-FFF2-40B4-BE49-F238E27FC236}">
              <a16:creationId xmlns:a16="http://schemas.microsoft.com/office/drawing/2014/main" id="{B4289363-6445-480E-A669-8124A1BB73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0" name="Text Box 7">
          <a:extLst>
            <a:ext uri="{FF2B5EF4-FFF2-40B4-BE49-F238E27FC236}">
              <a16:creationId xmlns:a16="http://schemas.microsoft.com/office/drawing/2014/main" id="{6652F9A5-09AC-4C13-8B74-E2412C0799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1" name="Text Box 8">
          <a:extLst>
            <a:ext uri="{FF2B5EF4-FFF2-40B4-BE49-F238E27FC236}">
              <a16:creationId xmlns:a16="http://schemas.microsoft.com/office/drawing/2014/main" id="{790A8D2B-C6B8-4F8A-8B02-CADEB66A38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2" name="Text Box 9">
          <a:extLst>
            <a:ext uri="{FF2B5EF4-FFF2-40B4-BE49-F238E27FC236}">
              <a16:creationId xmlns:a16="http://schemas.microsoft.com/office/drawing/2014/main" id="{722BC576-5C76-40E5-B998-296AD8C573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3" name="Text Box 10">
          <a:extLst>
            <a:ext uri="{FF2B5EF4-FFF2-40B4-BE49-F238E27FC236}">
              <a16:creationId xmlns:a16="http://schemas.microsoft.com/office/drawing/2014/main" id="{E80FDA70-17ED-4CC5-B57B-5C248CAEA7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4" name="Text Box 11">
          <a:extLst>
            <a:ext uri="{FF2B5EF4-FFF2-40B4-BE49-F238E27FC236}">
              <a16:creationId xmlns:a16="http://schemas.microsoft.com/office/drawing/2014/main" id="{0DEA89B9-4C93-46B8-8650-2C2A65F7BA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5" name="Text Box 12">
          <a:extLst>
            <a:ext uri="{FF2B5EF4-FFF2-40B4-BE49-F238E27FC236}">
              <a16:creationId xmlns:a16="http://schemas.microsoft.com/office/drawing/2014/main" id="{49EEE5FE-B1CD-427B-A5BD-FB5B31402D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6" name="Text Box 13">
          <a:extLst>
            <a:ext uri="{FF2B5EF4-FFF2-40B4-BE49-F238E27FC236}">
              <a16:creationId xmlns:a16="http://schemas.microsoft.com/office/drawing/2014/main" id="{464A224C-5D9A-45B7-B68F-9C1E265460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7" name="Text Box 14">
          <a:extLst>
            <a:ext uri="{FF2B5EF4-FFF2-40B4-BE49-F238E27FC236}">
              <a16:creationId xmlns:a16="http://schemas.microsoft.com/office/drawing/2014/main" id="{FA5C4A11-D72A-4612-BF1E-96FD5D64B2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58E6E96C-302E-4E38-8B75-D27FC96E63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9" name="Text Box 16">
          <a:extLst>
            <a:ext uri="{FF2B5EF4-FFF2-40B4-BE49-F238E27FC236}">
              <a16:creationId xmlns:a16="http://schemas.microsoft.com/office/drawing/2014/main" id="{60517167-D3D7-472C-965B-4536AE374B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0" name="Text Box 17">
          <a:extLst>
            <a:ext uri="{FF2B5EF4-FFF2-40B4-BE49-F238E27FC236}">
              <a16:creationId xmlns:a16="http://schemas.microsoft.com/office/drawing/2014/main" id="{339BDF33-96A9-421E-A4B8-DD8B107A07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1" name="Text Box 18">
          <a:extLst>
            <a:ext uri="{FF2B5EF4-FFF2-40B4-BE49-F238E27FC236}">
              <a16:creationId xmlns:a16="http://schemas.microsoft.com/office/drawing/2014/main" id="{A3D4295E-D6C6-4146-A2F2-477794F4BE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0093D019-1ACD-49F3-96F8-F0585B9554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3" name="Text Box 20">
          <a:extLst>
            <a:ext uri="{FF2B5EF4-FFF2-40B4-BE49-F238E27FC236}">
              <a16:creationId xmlns:a16="http://schemas.microsoft.com/office/drawing/2014/main" id="{B17C7EC9-EBFB-4765-A8CC-628A721C27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4" name="Text Box 21">
          <a:extLst>
            <a:ext uri="{FF2B5EF4-FFF2-40B4-BE49-F238E27FC236}">
              <a16:creationId xmlns:a16="http://schemas.microsoft.com/office/drawing/2014/main" id="{CBA87E9D-15E4-479B-B362-1777AAC07E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5" name="Text Box 22">
          <a:extLst>
            <a:ext uri="{FF2B5EF4-FFF2-40B4-BE49-F238E27FC236}">
              <a16:creationId xmlns:a16="http://schemas.microsoft.com/office/drawing/2014/main" id="{25F13E53-EFD3-45DC-A54D-B3061352FD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6" name="Text Box 23">
          <a:extLst>
            <a:ext uri="{FF2B5EF4-FFF2-40B4-BE49-F238E27FC236}">
              <a16:creationId xmlns:a16="http://schemas.microsoft.com/office/drawing/2014/main" id="{3BE9AA54-7F03-4071-B932-537DEAD113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7" name="Text Box 24">
          <a:extLst>
            <a:ext uri="{FF2B5EF4-FFF2-40B4-BE49-F238E27FC236}">
              <a16:creationId xmlns:a16="http://schemas.microsoft.com/office/drawing/2014/main" id="{D616C111-DD5A-4E75-92AE-3C8330DD87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8" name="Text Box 25">
          <a:extLst>
            <a:ext uri="{FF2B5EF4-FFF2-40B4-BE49-F238E27FC236}">
              <a16:creationId xmlns:a16="http://schemas.microsoft.com/office/drawing/2014/main" id="{3D3CF141-E3AD-4E98-8065-366D7F0F01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9" name="Text Box 26">
          <a:extLst>
            <a:ext uri="{FF2B5EF4-FFF2-40B4-BE49-F238E27FC236}">
              <a16:creationId xmlns:a16="http://schemas.microsoft.com/office/drawing/2014/main" id="{98E558F2-C33F-4E86-A365-1A99F5856D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0" name="Text Box 27">
          <a:extLst>
            <a:ext uri="{FF2B5EF4-FFF2-40B4-BE49-F238E27FC236}">
              <a16:creationId xmlns:a16="http://schemas.microsoft.com/office/drawing/2014/main" id="{FF110E85-622A-4975-8ECF-008E880084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1" name="Text Box 28">
          <a:extLst>
            <a:ext uri="{FF2B5EF4-FFF2-40B4-BE49-F238E27FC236}">
              <a16:creationId xmlns:a16="http://schemas.microsoft.com/office/drawing/2014/main" id="{AA196B37-809A-4161-B2DB-57681431C3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2" name="Text Box 29">
          <a:extLst>
            <a:ext uri="{FF2B5EF4-FFF2-40B4-BE49-F238E27FC236}">
              <a16:creationId xmlns:a16="http://schemas.microsoft.com/office/drawing/2014/main" id="{A2B8AC8D-3636-46FF-8E81-9F34156CF9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3" name="Text Box 30">
          <a:extLst>
            <a:ext uri="{FF2B5EF4-FFF2-40B4-BE49-F238E27FC236}">
              <a16:creationId xmlns:a16="http://schemas.microsoft.com/office/drawing/2014/main" id="{7B3FAC5A-776F-4FB1-B42B-5F5C1588B7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4" name="Text Box 31">
          <a:extLst>
            <a:ext uri="{FF2B5EF4-FFF2-40B4-BE49-F238E27FC236}">
              <a16:creationId xmlns:a16="http://schemas.microsoft.com/office/drawing/2014/main" id="{B998784C-2F01-4625-B310-6F6F158D84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5" name="Text Box 32">
          <a:extLst>
            <a:ext uri="{FF2B5EF4-FFF2-40B4-BE49-F238E27FC236}">
              <a16:creationId xmlns:a16="http://schemas.microsoft.com/office/drawing/2014/main" id="{8A2919C3-9535-4B64-9E6E-D9CA78A61E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6" name="Text Box 33">
          <a:extLst>
            <a:ext uri="{FF2B5EF4-FFF2-40B4-BE49-F238E27FC236}">
              <a16:creationId xmlns:a16="http://schemas.microsoft.com/office/drawing/2014/main" id="{EE4CC29E-D698-4132-AFF2-0506D541F2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7" name="Text Box 34">
          <a:extLst>
            <a:ext uri="{FF2B5EF4-FFF2-40B4-BE49-F238E27FC236}">
              <a16:creationId xmlns:a16="http://schemas.microsoft.com/office/drawing/2014/main" id="{5D4EF303-ED09-438C-9303-18C879969E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8" name="Text Box 35">
          <a:extLst>
            <a:ext uri="{FF2B5EF4-FFF2-40B4-BE49-F238E27FC236}">
              <a16:creationId xmlns:a16="http://schemas.microsoft.com/office/drawing/2014/main" id="{529C3BC9-A1A9-4151-AD80-812E03201A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9" name="Text Box 36">
          <a:extLst>
            <a:ext uri="{FF2B5EF4-FFF2-40B4-BE49-F238E27FC236}">
              <a16:creationId xmlns:a16="http://schemas.microsoft.com/office/drawing/2014/main" id="{D157CF49-5EEE-4691-BA7A-6D136A2DAB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0" name="Text Box 37">
          <a:extLst>
            <a:ext uri="{FF2B5EF4-FFF2-40B4-BE49-F238E27FC236}">
              <a16:creationId xmlns:a16="http://schemas.microsoft.com/office/drawing/2014/main" id="{AE2437F7-0088-4F5E-A2A9-EB34869EB6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1" name="Text Box 38">
          <a:extLst>
            <a:ext uri="{FF2B5EF4-FFF2-40B4-BE49-F238E27FC236}">
              <a16:creationId xmlns:a16="http://schemas.microsoft.com/office/drawing/2014/main" id="{D84C634E-71E7-4347-ABFF-921EAD830B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2" name="Text Box 39">
          <a:extLst>
            <a:ext uri="{FF2B5EF4-FFF2-40B4-BE49-F238E27FC236}">
              <a16:creationId xmlns:a16="http://schemas.microsoft.com/office/drawing/2014/main" id="{C7090069-EC07-450A-B763-0068834E62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3" name="Text Box 40">
          <a:extLst>
            <a:ext uri="{FF2B5EF4-FFF2-40B4-BE49-F238E27FC236}">
              <a16:creationId xmlns:a16="http://schemas.microsoft.com/office/drawing/2014/main" id="{1B710204-3DAA-404D-B925-C903F66106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4" name="Text Box 41">
          <a:extLst>
            <a:ext uri="{FF2B5EF4-FFF2-40B4-BE49-F238E27FC236}">
              <a16:creationId xmlns:a16="http://schemas.microsoft.com/office/drawing/2014/main" id="{88F79678-4B41-4A4A-8B20-1718C576E2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5" name="Text Box 42">
          <a:extLst>
            <a:ext uri="{FF2B5EF4-FFF2-40B4-BE49-F238E27FC236}">
              <a16:creationId xmlns:a16="http://schemas.microsoft.com/office/drawing/2014/main" id="{94530817-467E-4595-839B-BFACC33470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6" name="Text Box 43">
          <a:extLst>
            <a:ext uri="{FF2B5EF4-FFF2-40B4-BE49-F238E27FC236}">
              <a16:creationId xmlns:a16="http://schemas.microsoft.com/office/drawing/2014/main" id="{AA286053-B43C-4E2D-8D99-35CF62B3E3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7" name="Text Box 44">
          <a:extLst>
            <a:ext uri="{FF2B5EF4-FFF2-40B4-BE49-F238E27FC236}">
              <a16:creationId xmlns:a16="http://schemas.microsoft.com/office/drawing/2014/main" id="{467AD6E4-B120-49C0-9BC9-8682B3A527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8" name="Text Box 45">
          <a:extLst>
            <a:ext uri="{FF2B5EF4-FFF2-40B4-BE49-F238E27FC236}">
              <a16:creationId xmlns:a16="http://schemas.microsoft.com/office/drawing/2014/main" id="{B7B5C2D1-2F02-4003-A1DC-0462281033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9" name="Text Box 46">
          <a:extLst>
            <a:ext uri="{FF2B5EF4-FFF2-40B4-BE49-F238E27FC236}">
              <a16:creationId xmlns:a16="http://schemas.microsoft.com/office/drawing/2014/main" id="{A3C0EDC9-D4B8-4373-A791-EDB791921A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0" name="Text Box 47">
          <a:extLst>
            <a:ext uri="{FF2B5EF4-FFF2-40B4-BE49-F238E27FC236}">
              <a16:creationId xmlns:a16="http://schemas.microsoft.com/office/drawing/2014/main" id="{F66F9D68-FBF0-4F09-962A-48798977A6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1" name="Text Box 48">
          <a:extLst>
            <a:ext uri="{FF2B5EF4-FFF2-40B4-BE49-F238E27FC236}">
              <a16:creationId xmlns:a16="http://schemas.microsoft.com/office/drawing/2014/main" id="{30FA43BF-6A88-4C3A-94DF-06E71FF92C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2" name="Text Box 49">
          <a:extLst>
            <a:ext uri="{FF2B5EF4-FFF2-40B4-BE49-F238E27FC236}">
              <a16:creationId xmlns:a16="http://schemas.microsoft.com/office/drawing/2014/main" id="{033541EE-FE6B-4EFA-95AB-9888360B75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3" name="Text Box 50">
          <a:extLst>
            <a:ext uri="{FF2B5EF4-FFF2-40B4-BE49-F238E27FC236}">
              <a16:creationId xmlns:a16="http://schemas.microsoft.com/office/drawing/2014/main" id="{A3321CBA-B2C2-4E11-8776-7CD512F8B9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4" name="Text Box 51">
          <a:extLst>
            <a:ext uri="{FF2B5EF4-FFF2-40B4-BE49-F238E27FC236}">
              <a16:creationId xmlns:a16="http://schemas.microsoft.com/office/drawing/2014/main" id="{DD36B4CE-56EC-4710-BE52-7BF51D3FF3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5" name="Text Box 52">
          <a:extLst>
            <a:ext uri="{FF2B5EF4-FFF2-40B4-BE49-F238E27FC236}">
              <a16:creationId xmlns:a16="http://schemas.microsoft.com/office/drawing/2014/main" id="{45EE9B9D-122D-4AA0-95F6-D75276B41B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6" name="Text Box 53">
          <a:extLst>
            <a:ext uri="{FF2B5EF4-FFF2-40B4-BE49-F238E27FC236}">
              <a16:creationId xmlns:a16="http://schemas.microsoft.com/office/drawing/2014/main" id="{82E3D30A-8687-482C-A93C-30FA02FF5A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7" name="Text Box 54">
          <a:extLst>
            <a:ext uri="{FF2B5EF4-FFF2-40B4-BE49-F238E27FC236}">
              <a16:creationId xmlns:a16="http://schemas.microsoft.com/office/drawing/2014/main" id="{F17B6238-E0D5-4FFC-BB2E-0AC9AE1940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8" name="Text Box 55">
          <a:extLst>
            <a:ext uri="{FF2B5EF4-FFF2-40B4-BE49-F238E27FC236}">
              <a16:creationId xmlns:a16="http://schemas.microsoft.com/office/drawing/2014/main" id="{3A587E22-2F84-4FE5-BCB2-C3982DFE16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9" name="Text Box 56">
          <a:extLst>
            <a:ext uri="{FF2B5EF4-FFF2-40B4-BE49-F238E27FC236}">
              <a16:creationId xmlns:a16="http://schemas.microsoft.com/office/drawing/2014/main" id="{69DF283E-E358-476B-9A61-EDE7BA73D6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0" name="Text Box 57">
          <a:extLst>
            <a:ext uri="{FF2B5EF4-FFF2-40B4-BE49-F238E27FC236}">
              <a16:creationId xmlns:a16="http://schemas.microsoft.com/office/drawing/2014/main" id="{C53B62A7-AC82-4A87-B813-E6D15D176B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1" name="Text Box 58">
          <a:extLst>
            <a:ext uri="{FF2B5EF4-FFF2-40B4-BE49-F238E27FC236}">
              <a16:creationId xmlns:a16="http://schemas.microsoft.com/office/drawing/2014/main" id="{44FFDD3D-5165-48F4-B0E3-4261D049FE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2" name="Text Box 59">
          <a:extLst>
            <a:ext uri="{FF2B5EF4-FFF2-40B4-BE49-F238E27FC236}">
              <a16:creationId xmlns:a16="http://schemas.microsoft.com/office/drawing/2014/main" id="{5C217459-04A5-48F5-BBAC-F6CEB77371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3" name="Text Box 60">
          <a:extLst>
            <a:ext uri="{FF2B5EF4-FFF2-40B4-BE49-F238E27FC236}">
              <a16:creationId xmlns:a16="http://schemas.microsoft.com/office/drawing/2014/main" id="{3F5A2A13-F027-4085-80E4-DB229E0D1E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4" name="Text Box 61">
          <a:extLst>
            <a:ext uri="{FF2B5EF4-FFF2-40B4-BE49-F238E27FC236}">
              <a16:creationId xmlns:a16="http://schemas.microsoft.com/office/drawing/2014/main" id="{3605A1F9-3B48-4555-AD59-562AF91ADA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5" name="Text Box 62">
          <a:extLst>
            <a:ext uri="{FF2B5EF4-FFF2-40B4-BE49-F238E27FC236}">
              <a16:creationId xmlns:a16="http://schemas.microsoft.com/office/drawing/2014/main" id="{7C9CBCCF-9D14-429A-922D-999DD5A408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6" name="Text Box 63">
          <a:extLst>
            <a:ext uri="{FF2B5EF4-FFF2-40B4-BE49-F238E27FC236}">
              <a16:creationId xmlns:a16="http://schemas.microsoft.com/office/drawing/2014/main" id="{89921EB0-5099-4AD7-A5A9-5FD267F5FF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7" name="Text Box 64">
          <a:extLst>
            <a:ext uri="{FF2B5EF4-FFF2-40B4-BE49-F238E27FC236}">
              <a16:creationId xmlns:a16="http://schemas.microsoft.com/office/drawing/2014/main" id="{A481CD39-057D-4F08-AEEF-314CA19638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8" name="Text Box 65">
          <a:extLst>
            <a:ext uri="{FF2B5EF4-FFF2-40B4-BE49-F238E27FC236}">
              <a16:creationId xmlns:a16="http://schemas.microsoft.com/office/drawing/2014/main" id="{04BD9091-59F1-4CAF-82A9-7F98FDB28F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9" name="Text Box 66">
          <a:extLst>
            <a:ext uri="{FF2B5EF4-FFF2-40B4-BE49-F238E27FC236}">
              <a16:creationId xmlns:a16="http://schemas.microsoft.com/office/drawing/2014/main" id="{632A9121-767B-401F-99B8-2837BE3DE3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0" name="Text Box 67">
          <a:extLst>
            <a:ext uri="{FF2B5EF4-FFF2-40B4-BE49-F238E27FC236}">
              <a16:creationId xmlns:a16="http://schemas.microsoft.com/office/drawing/2014/main" id="{F89BE6A6-B9CB-44AD-A355-50641B171C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1" name="Text Box 68">
          <a:extLst>
            <a:ext uri="{FF2B5EF4-FFF2-40B4-BE49-F238E27FC236}">
              <a16:creationId xmlns:a16="http://schemas.microsoft.com/office/drawing/2014/main" id="{0FAFE028-9591-4BF5-99D2-093839C033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2" name="Text Box 69">
          <a:extLst>
            <a:ext uri="{FF2B5EF4-FFF2-40B4-BE49-F238E27FC236}">
              <a16:creationId xmlns:a16="http://schemas.microsoft.com/office/drawing/2014/main" id="{6C37A8C2-05D4-4881-9743-B01C380BFC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3" name="Text Box 70">
          <a:extLst>
            <a:ext uri="{FF2B5EF4-FFF2-40B4-BE49-F238E27FC236}">
              <a16:creationId xmlns:a16="http://schemas.microsoft.com/office/drawing/2014/main" id="{80B2A846-9D74-4835-AF59-34A54896D6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4" name="Text Box 71">
          <a:extLst>
            <a:ext uri="{FF2B5EF4-FFF2-40B4-BE49-F238E27FC236}">
              <a16:creationId xmlns:a16="http://schemas.microsoft.com/office/drawing/2014/main" id="{3E79E5F7-1F58-4C78-A375-D87F509D1C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5" name="Text Box 72">
          <a:extLst>
            <a:ext uri="{FF2B5EF4-FFF2-40B4-BE49-F238E27FC236}">
              <a16:creationId xmlns:a16="http://schemas.microsoft.com/office/drawing/2014/main" id="{95FDEE3D-84EC-4685-8459-1CA21DB86C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6" name="Text Box 73">
          <a:extLst>
            <a:ext uri="{FF2B5EF4-FFF2-40B4-BE49-F238E27FC236}">
              <a16:creationId xmlns:a16="http://schemas.microsoft.com/office/drawing/2014/main" id="{20AA2D3C-5883-4453-8EAE-30B3D0B357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7" name="Text Box 74">
          <a:extLst>
            <a:ext uri="{FF2B5EF4-FFF2-40B4-BE49-F238E27FC236}">
              <a16:creationId xmlns:a16="http://schemas.microsoft.com/office/drawing/2014/main" id="{1D5C0F00-5DEF-4D4A-BF3A-6C79B52766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8" name="Text Box 75">
          <a:extLst>
            <a:ext uri="{FF2B5EF4-FFF2-40B4-BE49-F238E27FC236}">
              <a16:creationId xmlns:a16="http://schemas.microsoft.com/office/drawing/2014/main" id="{C09A14F9-12AF-49F1-91A8-A5F0A931D9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9" name="Text Box 76">
          <a:extLst>
            <a:ext uri="{FF2B5EF4-FFF2-40B4-BE49-F238E27FC236}">
              <a16:creationId xmlns:a16="http://schemas.microsoft.com/office/drawing/2014/main" id="{9A603F92-3439-40DE-ABE4-5201053B7A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0" name="Text Box 77">
          <a:extLst>
            <a:ext uri="{FF2B5EF4-FFF2-40B4-BE49-F238E27FC236}">
              <a16:creationId xmlns:a16="http://schemas.microsoft.com/office/drawing/2014/main" id="{D3349892-67F1-4F18-A1E4-CE0AFB076B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1" name="Text Box 78">
          <a:extLst>
            <a:ext uri="{FF2B5EF4-FFF2-40B4-BE49-F238E27FC236}">
              <a16:creationId xmlns:a16="http://schemas.microsoft.com/office/drawing/2014/main" id="{75D033BD-37FD-41AD-B496-C7172FCB66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2" name="Text Box 79">
          <a:extLst>
            <a:ext uri="{FF2B5EF4-FFF2-40B4-BE49-F238E27FC236}">
              <a16:creationId xmlns:a16="http://schemas.microsoft.com/office/drawing/2014/main" id="{691BB3E3-2ACD-40CB-90CA-1E6DF277B7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3" name="Text Box 80">
          <a:extLst>
            <a:ext uri="{FF2B5EF4-FFF2-40B4-BE49-F238E27FC236}">
              <a16:creationId xmlns:a16="http://schemas.microsoft.com/office/drawing/2014/main" id="{6C784FF9-6A8D-4EDD-9855-715C86AB3E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4" name="Text Box 81">
          <a:extLst>
            <a:ext uri="{FF2B5EF4-FFF2-40B4-BE49-F238E27FC236}">
              <a16:creationId xmlns:a16="http://schemas.microsoft.com/office/drawing/2014/main" id="{5D9C05AC-A7F8-40B9-A6E1-F1894AB870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5" name="Text Box 82">
          <a:extLst>
            <a:ext uri="{FF2B5EF4-FFF2-40B4-BE49-F238E27FC236}">
              <a16:creationId xmlns:a16="http://schemas.microsoft.com/office/drawing/2014/main" id="{981A053F-06B1-4C5A-920A-D3A283EB1E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6" name="Text Box 83">
          <a:extLst>
            <a:ext uri="{FF2B5EF4-FFF2-40B4-BE49-F238E27FC236}">
              <a16:creationId xmlns:a16="http://schemas.microsoft.com/office/drawing/2014/main" id="{77627067-0957-4625-A33C-2908B8784E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7" name="Text Box 84">
          <a:extLst>
            <a:ext uri="{FF2B5EF4-FFF2-40B4-BE49-F238E27FC236}">
              <a16:creationId xmlns:a16="http://schemas.microsoft.com/office/drawing/2014/main" id="{2BA90FC3-C5A3-41F1-BDD0-72DB466003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8" name="Text Box 85">
          <a:extLst>
            <a:ext uri="{FF2B5EF4-FFF2-40B4-BE49-F238E27FC236}">
              <a16:creationId xmlns:a16="http://schemas.microsoft.com/office/drawing/2014/main" id="{9D87C44B-35AE-4FF1-8500-68C844FD4B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9" name="Text Box 86">
          <a:extLst>
            <a:ext uri="{FF2B5EF4-FFF2-40B4-BE49-F238E27FC236}">
              <a16:creationId xmlns:a16="http://schemas.microsoft.com/office/drawing/2014/main" id="{F9EFD3DD-F3D2-42B0-A36D-D86FBE0A5D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0" name="Text Box 87">
          <a:extLst>
            <a:ext uri="{FF2B5EF4-FFF2-40B4-BE49-F238E27FC236}">
              <a16:creationId xmlns:a16="http://schemas.microsoft.com/office/drawing/2014/main" id="{ACD2007B-C927-4ECA-AA9B-F772FC5E1C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1" name="Text Box 88">
          <a:extLst>
            <a:ext uri="{FF2B5EF4-FFF2-40B4-BE49-F238E27FC236}">
              <a16:creationId xmlns:a16="http://schemas.microsoft.com/office/drawing/2014/main" id="{906B0354-C1B5-47C5-9C4B-13FD44ADFD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2" name="Text Box 89">
          <a:extLst>
            <a:ext uri="{FF2B5EF4-FFF2-40B4-BE49-F238E27FC236}">
              <a16:creationId xmlns:a16="http://schemas.microsoft.com/office/drawing/2014/main" id="{974FBF52-A838-422F-A562-97A0F19165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3" name="Text Box 90">
          <a:extLst>
            <a:ext uri="{FF2B5EF4-FFF2-40B4-BE49-F238E27FC236}">
              <a16:creationId xmlns:a16="http://schemas.microsoft.com/office/drawing/2014/main" id="{0738D6D5-BE49-4123-819E-C5F1A09CF6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4" name="Text Box 91">
          <a:extLst>
            <a:ext uri="{FF2B5EF4-FFF2-40B4-BE49-F238E27FC236}">
              <a16:creationId xmlns:a16="http://schemas.microsoft.com/office/drawing/2014/main" id="{E3E09F34-8FC2-4B56-B7B7-60B72C7BAE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5" name="Text Box 92">
          <a:extLst>
            <a:ext uri="{FF2B5EF4-FFF2-40B4-BE49-F238E27FC236}">
              <a16:creationId xmlns:a16="http://schemas.microsoft.com/office/drawing/2014/main" id="{B0818D9C-0C24-40B5-B636-EFEB0E32FF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6" name="Text Box 93">
          <a:extLst>
            <a:ext uri="{FF2B5EF4-FFF2-40B4-BE49-F238E27FC236}">
              <a16:creationId xmlns:a16="http://schemas.microsoft.com/office/drawing/2014/main" id="{36595CCD-5EA6-4561-942C-DFCD47E2E8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7" name="Text Box 94">
          <a:extLst>
            <a:ext uri="{FF2B5EF4-FFF2-40B4-BE49-F238E27FC236}">
              <a16:creationId xmlns:a16="http://schemas.microsoft.com/office/drawing/2014/main" id="{6FC0B16E-3BEC-482C-902C-6FED927162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8" name="Text Box 95">
          <a:extLst>
            <a:ext uri="{FF2B5EF4-FFF2-40B4-BE49-F238E27FC236}">
              <a16:creationId xmlns:a16="http://schemas.microsoft.com/office/drawing/2014/main" id="{55E3A6C9-4242-47C0-8939-B72914898E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9" name="Text Box 96">
          <a:extLst>
            <a:ext uri="{FF2B5EF4-FFF2-40B4-BE49-F238E27FC236}">
              <a16:creationId xmlns:a16="http://schemas.microsoft.com/office/drawing/2014/main" id="{91105AF3-7A88-4BE7-BED4-A6BA40F86C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0" name="Text Box 97">
          <a:extLst>
            <a:ext uri="{FF2B5EF4-FFF2-40B4-BE49-F238E27FC236}">
              <a16:creationId xmlns:a16="http://schemas.microsoft.com/office/drawing/2014/main" id="{70622E02-8555-4E80-9BA3-1768804434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1" name="Text Box 98">
          <a:extLst>
            <a:ext uri="{FF2B5EF4-FFF2-40B4-BE49-F238E27FC236}">
              <a16:creationId xmlns:a16="http://schemas.microsoft.com/office/drawing/2014/main" id="{50A40AC0-1000-473E-82A0-98A479F152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032" name="Text Box 99">
          <a:extLst>
            <a:ext uri="{FF2B5EF4-FFF2-40B4-BE49-F238E27FC236}">
              <a16:creationId xmlns:a16="http://schemas.microsoft.com/office/drawing/2014/main" id="{590692DE-D586-4F29-BFE7-9D4E4BA37E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3" name="Text Box 100">
          <a:extLst>
            <a:ext uri="{FF2B5EF4-FFF2-40B4-BE49-F238E27FC236}">
              <a16:creationId xmlns:a16="http://schemas.microsoft.com/office/drawing/2014/main" id="{361B5DDF-BE3E-4AEF-84CA-03276A131E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4" name="Text Box 101">
          <a:extLst>
            <a:ext uri="{FF2B5EF4-FFF2-40B4-BE49-F238E27FC236}">
              <a16:creationId xmlns:a16="http://schemas.microsoft.com/office/drawing/2014/main" id="{29337D76-F66E-499F-A46B-B0ADE059C8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5" name="Text Box 102">
          <a:extLst>
            <a:ext uri="{FF2B5EF4-FFF2-40B4-BE49-F238E27FC236}">
              <a16:creationId xmlns:a16="http://schemas.microsoft.com/office/drawing/2014/main" id="{113CD58B-9A5E-487F-9579-41B04F5FF0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6" name="Text Box 103">
          <a:extLst>
            <a:ext uri="{FF2B5EF4-FFF2-40B4-BE49-F238E27FC236}">
              <a16:creationId xmlns:a16="http://schemas.microsoft.com/office/drawing/2014/main" id="{230C87F8-3469-41BC-BEC8-7BE84737F4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7" name="Text Box 104">
          <a:extLst>
            <a:ext uri="{FF2B5EF4-FFF2-40B4-BE49-F238E27FC236}">
              <a16:creationId xmlns:a16="http://schemas.microsoft.com/office/drawing/2014/main" id="{681737BB-7202-48B7-9E92-E5A854D91D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8" name="Text Box 105">
          <a:extLst>
            <a:ext uri="{FF2B5EF4-FFF2-40B4-BE49-F238E27FC236}">
              <a16:creationId xmlns:a16="http://schemas.microsoft.com/office/drawing/2014/main" id="{B7A855BB-C9A3-429E-8041-70B96CDA11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9" name="Text Box 106">
          <a:extLst>
            <a:ext uri="{FF2B5EF4-FFF2-40B4-BE49-F238E27FC236}">
              <a16:creationId xmlns:a16="http://schemas.microsoft.com/office/drawing/2014/main" id="{5C592754-2E43-4FD6-B963-848980BDF9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0" name="Text Box 107">
          <a:extLst>
            <a:ext uri="{FF2B5EF4-FFF2-40B4-BE49-F238E27FC236}">
              <a16:creationId xmlns:a16="http://schemas.microsoft.com/office/drawing/2014/main" id="{577A502C-E58A-4212-8C0C-F688C2495E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1" name="Text Box 108">
          <a:extLst>
            <a:ext uri="{FF2B5EF4-FFF2-40B4-BE49-F238E27FC236}">
              <a16:creationId xmlns:a16="http://schemas.microsoft.com/office/drawing/2014/main" id="{F4173897-C2BA-4216-A61B-8079AB6DD3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2" name="Text Box 109">
          <a:extLst>
            <a:ext uri="{FF2B5EF4-FFF2-40B4-BE49-F238E27FC236}">
              <a16:creationId xmlns:a16="http://schemas.microsoft.com/office/drawing/2014/main" id="{8088E049-3099-4C57-83F7-32DD5799D1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3" name="Text Box 110">
          <a:extLst>
            <a:ext uri="{FF2B5EF4-FFF2-40B4-BE49-F238E27FC236}">
              <a16:creationId xmlns:a16="http://schemas.microsoft.com/office/drawing/2014/main" id="{3757B9B3-0CAE-4898-8F2D-C5E6F06030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4" name="Text Box 111">
          <a:extLst>
            <a:ext uri="{FF2B5EF4-FFF2-40B4-BE49-F238E27FC236}">
              <a16:creationId xmlns:a16="http://schemas.microsoft.com/office/drawing/2014/main" id="{1D87A7A9-A992-4510-8791-412A15A9D4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5" name="Text Box 112">
          <a:extLst>
            <a:ext uri="{FF2B5EF4-FFF2-40B4-BE49-F238E27FC236}">
              <a16:creationId xmlns:a16="http://schemas.microsoft.com/office/drawing/2014/main" id="{F0D01C6F-718F-45AB-9E66-33FEF5D1FB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6" name="Text Box 113">
          <a:extLst>
            <a:ext uri="{FF2B5EF4-FFF2-40B4-BE49-F238E27FC236}">
              <a16:creationId xmlns:a16="http://schemas.microsoft.com/office/drawing/2014/main" id="{E3F130CB-34E1-4276-A95C-717AF96BA4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047" name="Text Box 114">
          <a:extLst>
            <a:ext uri="{FF2B5EF4-FFF2-40B4-BE49-F238E27FC236}">
              <a16:creationId xmlns:a16="http://schemas.microsoft.com/office/drawing/2014/main" id="{0957FDF9-8263-4CF3-BAC1-234E647C50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8" name="Text Box 115">
          <a:extLst>
            <a:ext uri="{FF2B5EF4-FFF2-40B4-BE49-F238E27FC236}">
              <a16:creationId xmlns:a16="http://schemas.microsoft.com/office/drawing/2014/main" id="{B8251C50-CC0F-4855-AEC5-625847F179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9" name="Text Box 116">
          <a:extLst>
            <a:ext uri="{FF2B5EF4-FFF2-40B4-BE49-F238E27FC236}">
              <a16:creationId xmlns:a16="http://schemas.microsoft.com/office/drawing/2014/main" id="{C9268913-BD36-49BC-B90C-FBF0138B9B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0" name="Text Box 117">
          <a:extLst>
            <a:ext uri="{FF2B5EF4-FFF2-40B4-BE49-F238E27FC236}">
              <a16:creationId xmlns:a16="http://schemas.microsoft.com/office/drawing/2014/main" id="{55FF8AB7-7ED5-44D5-BAF2-6B4CE46D46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1" name="Text Box 118">
          <a:extLst>
            <a:ext uri="{FF2B5EF4-FFF2-40B4-BE49-F238E27FC236}">
              <a16:creationId xmlns:a16="http://schemas.microsoft.com/office/drawing/2014/main" id="{2903718E-63FB-4C1C-8D77-EE4267FC9F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2" name="Text Box 119">
          <a:extLst>
            <a:ext uri="{FF2B5EF4-FFF2-40B4-BE49-F238E27FC236}">
              <a16:creationId xmlns:a16="http://schemas.microsoft.com/office/drawing/2014/main" id="{EC595353-A2F7-4361-8652-B068C0F7C0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3" name="Text Box 120">
          <a:extLst>
            <a:ext uri="{FF2B5EF4-FFF2-40B4-BE49-F238E27FC236}">
              <a16:creationId xmlns:a16="http://schemas.microsoft.com/office/drawing/2014/main" id="{5FC65A90-9865-40E9-A5D7-E02CC037A6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4" name="Text Box 121">
          <a:extLst>
            <a:ext uri="{FF2B5EF4-FFF2-40B4-BE49-F238E27FC236}">
              <a16:creationId xmlns:a16="http://schemas.microsoft.com/office/drawing/2014/main" id="{FD2CCF28-AB4E-4F68-96AF-EAD758D348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5" name="Text Box 122">
          <a:extLst>
            <a:ext uri="{FF2B5EF4-FFF2-40B4-BE49-F238E27FC236}">
              <a16:creationId xmlns:a16="http://schemas.microsoft.com/office/drawing/2014/main" id="{020DC0A2-7647-4969-A1FC-63F74C1FD1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6" name="Text Box 123">
          <a:extLst>
            <a:ext uri="{FF2B5EF4-FFF2-40B4-BE49-F238E27FC236}">
              <a16:creationId xmlns:a16="http://schemas.microsoft.com/office/drawing/2014/main" id="{242B4BEC-1EFF-4DF2-AE1A-C4CB02DA0C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7" name="Text Box 124">
          <a:extLst>
            <a:ext uri="{FF2B5EF4-FFF2-40B4-BE49-F238E27FC236}">
              <a16:creationId xmlns:a16="http://schemas.microsoft.com/office/drawing/2014/main" id="{83700E9A-3E43-4D4F-9CD8-A8D7FD29CB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8" name="Text Box 125">
          <a:extLst>
            <a:ext uri="{FF2B5EF4-FFF2-40B4-BE49-F238E27FC236}">
              <a16:creationId xmlns:a16="http://schemas.microsoft.com/office/drawing/2014/main" id="{2DD92748-D0C7-4571-8CC6-F36655B67E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9" name="Text Box 126">
          <a:extLst>
            <a:ext uri="{FF2B5EF4-FFF2-40B4-BE49-F238E27FC236}">
              <a16:creationId xmlns:a16="http://schemas.microsoft.com/office/drawing/2014/main" id="{726C7326-8D17-4AE9-9057-6E9A7B91BD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0" name="Text Box 127">
          <a:extLst>
            <a:ext uri="{FF2B5EF4-FFF2-40B4-BE49-F238E27FC236}">
              <a16:creationId xmlns:a16="http://schemas.microsoft.com/office/drawing/2014/main" id="{51C95232-F879-41A6-9F93-6B89CD3878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1" name="Text Box 128">
          <a:extLst>
            <a:ext uri="{FF2B5EF4-FFF2-40B4-BE49-F238E27FC236}">
              <a16:creationId xmlns:a16="http://schemas.microsoft.com/office/drawing/2014/main" id="{F7F0A34B-A77E-48CA-A3EE-3CED3C4165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062" name="Text Box 129">
          <a:extLst>
            <a:ext uri="{FF2B5EF4-FFF2-40B4-BE49-F238E27FC236}">
              <a16:creationId xmlns:a16="http://schemas.microsoft.com/office/drawing/2014/main" id="{B8E2E1FA-9339-445F-8FC9-68F9FA27B0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3" name="Text Box 130">
          <a:extLst>
            <a:ext uri="{FF2B5EF4-FFF2-40B4-BE49-F238E27FC236}">
              <a16:creationId xmlns:a16="http://schemas.microsoft.com/office/drawing/2014/main" id="{3764A5A7-9F3C-4326-8749-47239790F3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4" name="Text Box 131">
          <a:extLst>
            <a:ext uri="{FF2B5EF4-FFF2-40B4-BE49-F238E27FC236}">
              <a16:creationId xmlns:a16="http://schemas.microsoft.com/office/drawing/2014/main" id="{C9E0D95B-8D10-4314-A2BB-2876B6F958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5" name="Text Box 132">
          <a:extLst>
            <a:ext uri="{FF2B5EF4-FFF2-40B4-BE49-F238E27FC236}">
              <a16:creationId xmlns:a16="http://schemas.microsoft.com/office/drawing/2014/main" id="{E0C9DBDD-8B80-4C95-8A09-EFEEF5F2A5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6" name="Text Box 133">
          <a:extLst>
            <a:ext uri="{FF2B5EF4-FFF2-40B4-BE49-F238E27FC236}">
              <a16:creationId xmlns:a16="http://schemas.microsoft.com/office/drawing/2014/main" id="{D201B0A3-F34B-400C-A65D-6AAFA24DDD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7" name="Text Box 134">
          <a:extLst>
            <a:ext uri="{FF2B5EF4-FFF2-40B4-BE49-F238E27FC236}">
              <a16:creationId xmlns:a16="http://schemas.microsoft.com/office/drawing/2014/main" id="{C6DCA31E-5185-489C-889E-35B7BBB465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8" name="Text Box 135">
          <a:extLst>
            <a:ext uri="{FF2B5EF4-FFF2-40B4-BE49-F238E27FC236}">
              <a16:creationId xmlns:a16="http://schemas.microsoft.com/office/drawing/2014/main" id="{DBBA4830-B940-4CB9-9567-BEB29A2633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9" name="Text Box 136">
          <a:extLst>
            <a:ext uri="{FF2B5EF4-FFF2-40B4-BE49-F238E27FC236}">
              <a16:creationId xmlns:a16="http://schemas.microsoft.com/office/drawing/2014/main" id="{6FBC503F-4607-4D0E-9C75-2A8005D80E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0" name="Text Box 137">
          <a:extLst>
            <a:ext uri="{FF2B5EF4-FFF2-40B4-BE49-F238E27FC236}">
              <a16:creationId xmlns:a16="http://schemas.microsoft.com/office/drawing/2014/main" id="{18A6727F-8848-461E-8154-AD49BDD523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1" name="Text Box 138">
          <a:extLst>
            <a:ext uri="{FF2B5EF4-FFF2-40B4-BE49-F238E27FC236}">
              <a16:creationId xmlns:a16="http://schemas.microsoft.com/office/drawing/2014/main" id="{C13B46E2-FEF6-44A0-BD24-35301A24FC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2" name="Text Box 139">
          <a:extLst>
            <a:ext uri="{FF2B5EF4-FFF2-40B4-BE49-F238E27FC236}">
              <a16:creationId xmlns:a16="http://schemas.microsoft.com/office/drawing/2014/main" id="{1A1F9C0B-2494-4282-83B6-044A41F10A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3" name="Text Box 140">
          <a:extLst>
            <a:ext uri="{FF2B5EF4-FFF2-40B4-BE49-F238E27FC236}">
              <a16:creationId xmlns:a16="http://schemas.microsoft.com/office/drawing/2014/main" id="{88596627-62D2-411E-A6C2-8A7E29BF51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4" name="Text Box 141">
          <a:extLst>
            <a:ext uri="{FF2B5EF4-FFF2-40B4-BE49-F238E27FC236}">
              <a16:creationId xmlns:a16="http://schemas.microsoft.com/office/drawing/2014/main" id="{818E2F91-B1DD-4307-A396-0A0F7893B2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5" name="Text Box 142">
          <a:extLst>
            <a:ext uri="{FF2B5EF4-FFF2-40B4-BE49-F238E27FC236}">
              <a16:creationId xmlns:a16="http://schemas.microsoft.com/office/drawing/2014/main" id="{B9ED5DFF-86EF-41F5-B27D-2F41D40B1D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6" name="Text Box 143">
          <a:extLst>
            <a:ext uri="{FF2B5EF4-FFF2-40B4-BE49-F238E27FC236}">
              <a16:creationId xmlns:a16="http://schemas.microsoft.com/office/drawing/2014/main" id="{99BD59F7-9094-4BDE-AE33-4445B288BB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077" name="Text Box 144">
          <a:extLst>
            <a:ext uri="{FF2B5EF4-FFF2-40B4-BE49-F238E27FC236}">
              <a16:creationId xmlns:a16="http://schemas.microsoft.com/office/drawing/2014/main" id="{6E68E6EE-F079-4EEC-95D4-A2B6009235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8" name="Text Box 145">
          <a:extLst>
            <a:ext uri="{FF2B5EF4-FFF2-40B4-BE49-F238E27FC236}">
              <a16:creationId xmlns:a16="http://schemas.microsoft.com/office/drawing/2014/main" id="{9F01AF7A-CD26-4619-97AD-1CAF6BCE26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9" name="Text Box 146">
          <a:extLst>
            <a:ext uri="{FF2B5EF4-FFF2-40B4-BE49-F238E27FC236}">
              <a16:creationId xmlns:a16="http://schemas.microsoft.com/office/drawing/2014/main" id="{A9237323-E48B-4047-80BC-90DEE4A46E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0" name="Text Box 147">
          <a:extLst>
            <a:ext uri="{FF2B5EF4-FFF2-40B4-BE49-F238E27FC236}">
              <a16:creationId xmlns:a16="http://schemas.microsoft.com/office/drawing/2014/main" id="{1D1C155F-D8B6-46EA-A0E1-27FD497575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1" name="Text Box 148">
          <a:extLst>
            <a:ext uri="{FF2B5EF4-FFF2-40B4-BE49-F238E27FC236}">
              <a16:creationId xmlns:a16="http://schemas.microsoft.com/office/drawing/2014/main" id="{BA755419-8847-4563-B3A4-161A08F127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2" name="Text Box 149">
          <a:extLst>
            <a:ext uri="{FF2B5EF4-FFF2-40B4-BE49-F238E27FC236}">
              <a16:creationId xmlns:a16="http://schemas.microsoft.com/office/drawing/2014/main" id="{318282CF-9D54-4D86-BF51-D0B6ECDB84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3" name="Text Box 150">
          <a:extLst>
            <a:ext uri="{FF2B5EF4-FFF2-40B4-BE49-F238E27FC236}">
              <a16:creationId xmlns:a16="http://schemas.microsoft.com/office/drawing/2014/main" id="{8F360140-F756-49C0-BEB1-AEA24DA38B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4" name="Text Box 151">
          <a:extLst>
            <a:ext uri="{FF2B5EF4-FFF2-40B4-BE49-F238E27FC236}">
              <a16:creationId xmlns:a16="http://schemas.microsoft.com/office/drawing/2014/main" id="{DEE83964-1E08-4801-92EF-43E1314F55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5" name="Text Box 152">
          <a:extLst>
            <a:ext uri="{FF2B5EF4-FFF2-40B4-BE49-F238E27FC236}">
              <a16:creationId xmlns:a16="http://schemas.microsoft.com/office/drawing/2014/main" id="{1181BB4C-DD32-4264-B07D-294FA04718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6" name="Text Box 153">
          <a:extLst>
            <a:ext uri="{FF2B5EF4-FFF2-40B4-BE49-F238E27FC236}">
              <a16:creationId xmlns:a16="http://schemas.microsoft.com/office/drawing/2014/main" id="{0BEBE69D-78EC-48F0-918F-413BDA6B8A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7" name="Text Box 154">
          <a:extLst>
            <a:ext uri="{FF2B5EF4-FFF2-40B4-BE49-F238E27FC236}">
              <a16:creationId xmlns:a16="http://schemas.microsoft.com/office/drawing/2014/main" id="{E60E8378-963B-4E86-BECF-357B6EA750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8" name="Text Box 155">
          <a:extLst>
            <a:ext uri="{FF2B5EF4-FFF2-40B4-BE49-F238E27FC236}">
              <a16:creationId xmlns:a16="http://schemas.microsoft.com/office/drawing/2014/main" id="{3FC40039-88C9-42CD-B5BC-1A2CA24148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9" name="Text Box 156">
          <a:extLst>
            <a:ext uri="{FF2B5EF4-FFF2-40B4-BE49-F238E27FC236}">
              <a16:creationId xmlns:a16="http://schemas.microsoft.com/office/drawing/2014/main" id="{3C0521A7-7088-4BE6-BAFC-F5F64CC842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0" name="Text Box 157">
          <a:extLst>
            <a:ext uri="{FF2B5EF4-FFF2-40B4-BE49-F238E27FC236}">
              <a16:creationId xmlns:a16="http://schemas.microsoft.com/office/drawing/2014/main" id="{56104E87-2A15-4516-9BA5-510E2B3AF3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1" name="Text Box 158">
          <a:extLst>
            <a:ext uri="{FF2B5EF4-FFF2-40B4-BE49-F238E27FC236}">
              <a16:creationId xmlns:a16="http://schemas.microsoft.com/office/drawing/2014/main" id="{F6C7EE55-5291-40C8-9DA1-34BF7DE775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092" name="Text Box 159">
          <a:extLst>
            <a:ext uri="{FF2B5EF4-FFF2-40B4-BE49-F238E27FC236}">
              <a16:creationId xmlns:a16="http://schemas.microsoft.com/office/drawing/2014/main" id="{9CFD0077-033C-46B3-AFFD-D6B5438CC9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3" name="Text Box 160">
          <a:extLst>
            <a:ext uri="{FF2B5EF4-FFF2-40B4-BE49-F238E27FC236}">
              <a16:creationId xmlns:a16="http://schemas.microsoft.com/office/drawing/2014/main" id="{5905D70C-3764-41BF-A696-D79822E38A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4" name="Text Box 161">
          <a:extLst>
            <a:ext uri="{FF2B5EF4-FFF2-40B4-BE49-F238E27FC236}">
              <a16:creationId xmlns:a16="http://schemas.microsoft.com/office/drawing/2014/main" id="{7D55DCEB-25D7-484E-A70B-DFF2CB7AE5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5" name="Text Box 162">
          <a:extLst>
            <a:ext uri="{FF2B5EF4-FFF2-40B4-BE49-F238E27FC236}">
              <a16:creationId xmlns:a16="http://schemas.microsoft.com/office/drawing/2014/main" id="{1A6CE0E9-D9E0-42CD-B75F-E84F84AFF1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6" name="Text Box 163">
          <a:extLst>
            <a:ext uri="{FF2B5EF4-FFF2-40B4-BE49-F238E27FC236}">
              <a16:creationId xmlns:a16="http://schemas.microsoft.com/office/drawing/2014/main" id="{55086166-8A75-4174-A28B-993A649186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7" name="Text Box 164">
          <a:extLst>
            <a:ext uri="{FF2B5EF4-FFF2-40B4-BE49-F238E27FC236}">
              <a16:creationId xmlns:a16="http://schemas.microsoft.com/office/drawing/2014/main" id="{A01DD133-25C5-4927-9F11-90FFB987D0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8" name="Text Box 165">
          <a:extLst>
            <a:ext uri="{FF2B5EF4-FFF2-40B4-BE49-F238E27FC236}">
              <a16:creationId xmlns:a16="http://schemas.microsoft.com/office/drawing/2014/main" id="{55F289DC-02DC-43E5-B822-2C6075877D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9" name="Text Box 166">
          <a:extLst>
            <a:ext uri="{FF2B5EF4-FFF2-40B4-BE49-F238E27FC236}">
              <a16:creationId xmlns:a16="http://schemas.microsoft.com/office/drawing/2014/main" id="{C0BD029C-589C-490F-9013-312FFDE3A9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0" name="Text Box 167">
          <a:extLst>
            <a:ext uri="{FF2B5EF4-FFF2-40B4-BE49-F238E27FC236}">
              <a16:creationId xmlns:a16="http://schemas.microsoft.com/office/drawing/2014/main" id="{D5722215-756E-4A5C-9727-7117FA753B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1" name="Text Box 168">
          <a:extLst>
            <a:ext uri="{FF2B5EF4-FFF2-40B4-BE49-F238E27FC236}">
              <a16:creationId xmlns:a16="http://schemas.microsoft.com/office/drawing/2014/main" id="{FD257B81-C8F7-4065-B0F6-087B4B8F95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2" name="Text Box 169">
          <a:extLst>
            <a:ext uri="{FF2B5EF4-FFF2-40B4-BE49-F238E27FC236}">
              <a16:creationId xmlns:a16="http://schemas.microsoft.com/office/drawing/2014/main" id="{D844195B-11D4-4C60-8CE0-CF5ABF9980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3" name="Text Box 170">
          <a:extLst>
            <a:ext uri="{FF2B5EF4-FFF2-40B4-BE49-F238E27FC236}">
              <a16:creationId xmlns:a16="http://schemas.microsoft.com/office/drawing/2014/main" id="{2A9EB810-A9C1-4DFD-87AA-4AA4817086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4" name="Text Box 171">
          <a:extLst>
            <a:ext uri="{FF2B5EF4-FFF2-40B4-BE49-F238E27FC236}">
              <a16:creationId xmlns:a16="http://schemas.microsoft.com/office/drawing/2014/main" id="{82EC9C78-7BEE-416E-A096-F779867712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5" name="Text Box 172">
          <a:extLst>
            <a:ext uri="{FF2B5EF4-FFF2-40B4-BE49-F238E27FC236}">
              <a16:creationId xmlns:a16="http://schemas.microsoft.com/office/drawing/2014/main" id="{4520A752-C5EE-4354-A804-1FA010DB50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6" name="Text Box 173">
          <a:extLst>
            <a:ext uri="{FF2B5EF4-FFF2-40B4-BE49-F238E27FC236}">
              <a16:creationId xmlns:a16="http://schemas.microsoft.com/office/drawing/2014/main" id="{BFC22B8C-563F-48AD-B650-EF6712826A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107" name="Text Box 174">
          <a:extLst>
            <a:ext uri="{FF2B5EF4-FFF2-40B4-BE49-F238E27FC236}">
              <a16:creationId xmlns:a16="http://schemas.microsoft.com/office/drawing/2014/main" id="{4CF21762-F4EC-4441-B9BE-1B889D6B40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8" name="Text Box 175">
          <a:extLst>
            <a:ext uri="{FF2B5EF4-FFF2-40B4-BE49-F238E27FC236}">
              <a16:creationId xmlns:a16="http://schemas.microsoft.com/office/drawing/2014/main" id="{07CE468F-2833-4C91-8292-E130740032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9" name="Text Box 176">
          <a:extLst>
            <a:ext uri="{FF2B5EF4-FFF2-40B4-BE49-F238E27FC236}">
              <a16:creationId xmlns:a16="http://schemas.microsoft.com/office/drawing/2014/main" id="{74EF053B-9DE9-40A0-9F23-067FA039B2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0" name="Text Box 177">
          <a:extLst>
            <a:ext uri="{FF2B5EF4-FFF2-40B4-BE49-F238E27FC236}">
              <a16:creationId xmlns:a16="http://schemas.microsoft.com/office/drawing/2014/main" id="{FFE8E5C9-4325-4B69-8D4B-29A1153DD0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1" name="Text Box 178">
          <a:extLst>
            <a:ext uri="{FF2B5EF4-FFF2-40B4-BE49-F238E27FC236}">
              <a16:creationId xmlns:a16="http://schemas.microsoft.com/office/drawing/2014/main" id="{4194B696-138B-4D9E-ADCC-C6AF77277B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2" name="Text Box 179">
          <a:extLst>
            <a:ext uri="{FF2B5EF4-FFF2-40B4-BE49-F238E27FC236}">
              <a16:creationId xmlns:a16="http://schemas.microsoft.com/office/drawing/2014/main" id="{9331D982-8654-41E8-8383-077A65EE9C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3" name="Text Box 180">
          <a:extLst>
            <a:ext uri="{FF2B5EF4-FFF2-40B4-BE49-F238E27FC236}">
              <a16:creationId xmlns:a16="http://schemas.microsoft.com/office/drawing/2014/main" id="{9A733285-996E-4667-8B44-49C6498580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4" name="Text Box 181">
          <a:extLst>
            <a:ext uri="{FF2B5EF4-FFF2-40B4-BE49-F238E27FC236}">
              <a16:creationId xmlns:a16="http://schemas.microsoft.com/office/drawing/2014/main" id="{7FC6BEDB-20D6-42C2-BBCD-6624AA6FF2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5" name="Text Box 182">
          <a:extLst>
            <a:ext uri="{FF2B5EF4-FFF2-40B4-BE49-F238E27FC236}">
              <a16:creationId xmlns:a16="http://schemas.microsoft.com/office/drawing/2014/main" id="{FD71BC68-1373-4D33-A804-BD579787CF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6" name="Text Box 183">
          <a:extLst>
            <a:ext uri="{FF2B5EF4-FFF2-40B4-BE49-F238E27FC236}">
              <a16:creationId xmlns:a16="http://schemas.microsoft.com/office/drawing/2014/main" id="{216A650C-8175-4D8F-BC25-FD96B55ABE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7" name="Text Box 184">
          <a:extLst>
            <a:ext uri="{FF2B5EF4-FFF2-40B4-BE49-F238E27FC236}">
              <a16:creationId xmlns:a16="http://schemas.microsoft.com/office/drawing/2014/main" id="{22F33457-AF51-4C21-9DA4-8C06E6FF02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8" name="Text Box 185">
          <a:extLst>
            <a:ext uri="{FF2B5EF4-FFF2-40B4-BE49-F238E27FC236}">
              <a16:creationId xmlns:a16="http://schemas.microsoft.com/office/drawing/2014/main" id="{0DF0783C-5D09-4CFE-B9A8-FEB808C474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9" name="Text Box 186">
          <a:extLst>
            <a:ext uri="{FF2B5EF4-FFF2-40B4-BE49-F238E27FC236}">
              <a16:creationId xmlns:a16="http://schemas.microsoft.com/office/drawing/2014/main" id="{27CB6296-C99B-4C5F-AB16-E7E8EB22EA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0" name="Text Box 187">
          <a:extLst>
            <a:ext uri="{FF2B5EF4-FFF2-40B4-BE49-F238E27FC236}">
              <a16:creationId xmlns:a16="http://schemas.microsoft.com/office/drawing/2014/main" id="{6B9DDD78-CF88-4876-BB4B-CFF247EE80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1" name="Text Box 188">
          <a:extLst>
            <a:ext uri="{FF2B5EF4-FFF2-40B4-BE49-F238E27FC236}">
              <a16:creationId xmlns:a16="http://schemas.microsoft.com/office/drawing/2014/main" id="{AD90DA3E-FCCC-40B7-8855-F1A6E9FE8A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2" name="Text Box 210">
          <a:extLst>
            <a:ext uri="{FF2B5EF4-FFF2-40B4-BE49-F238E27FC236}">
              <a16:creationId xmlns:a16="http://schemas.microsoft.com/office/drawing/2014/main" id="{8E752290-2FB1-4A18-8994-08DE515F0F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3" name="Text Box 211">
          <a:extLst>
            <a:ext uri="{FF2B5EF4-FFF2-40B4-BE49-F238E27FC236}">
              <a16:creationId xmlns:a16="http://schemas.microsoft.com/office/drawing/2014/main" id="{7479B11B-6D25-462C-B772-F3BD161DE6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4" name="Text Box 212">
          <a:extLst>
            <a:ext uri="{FF2B5EF4-FFF2-40B4-BE49-F238E27FC236}">
              <a16:creationId xmlns:a16="http://schemas.microsoft.com/office/drawing/2014/main" id="{2E71A375-54AD-4A04-8104-8CBE4C04EE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5" name="Text Box 213">
          <a:extLst>
            <a:ext uri="{FF2B5EF4-FFF2-40B4-BE49-F238E27FC236}">
              <a16:creationId xmlns:a16="http://schemas.microsoft.com/office/drawing/2014/main" id="{5FF75B71-209E-4818-9E8B-3E2FFE5506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6" name="Text Box 214">
          <a:extLst>
            <a:ext uri="{FF2B5EF4-FFF2-40B4-BE49-F238E27FC236}">
              <a16:creationId xmlns:a16="http://schemas.microsoft.com/office/drawing/2014/main" id="{C7EF5396-736B-4D8E-AD9C-9E47790CC1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7" name="Text Box 215">
          <a:extLst>
            <a:ext uri="{FF2B5EF4-FFF2-40B4-BE49-F238E27FC236}">
              <a16:creationId xmlns:a16="http://schemas.microsoft.com/office/drawing/2014/main" id="{6B82F24F-0029-4A9A-BE10-442D1A5A48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8" name="Text Box 216">
          <a:extLst>
            <a:ext uri="{FF2B5EF4-FFF2-40B4-BE49-F238E27FC236}">
              <a16:creationId xmlns:a16="http://schemas.microsoft.com/office/drawing/2014/main" id="{80B2B2CC-26FE-4E09-AC10-DB10923DBB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426F3A05-2921-43BD-B2E1-BF9689BFBC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BC620543-3D49-402C-9476-13FEEC5052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1" name="Text Box 3">
          <a:extLst>
            <a:ext uri="{FF2B5EF4-FFF2-40B4-BE49-F238E27FC236}">
              <a16:creationId xmlns:a16="http://schemas.microsoft.com/office/drawing/2014/main" id="{18011B0A-7A95-45CB-9DE8-EA67516906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2" name="Text Box 4">
          <a:extLst>
            <a:ext uri="{FF2B5EF4-FFF2-40B4-BE49-F238E27FC236}">
              <a16:creationId xmlns:a16="http://schemas.microsoft.com/office/drawing/2014/main" id="{E9FC3B8F-CFD7-47BA-B587-7079817990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3" name="Text Box 5">
          <a:extLst>
            <a:ext uri="{FF2B5EF4-FFF2-40B4-BE49-F238E27FC236}">
              <a16:creationId xmlns:a16="http://schemas.microsoft.com/office/drawing/2014/main" id="{6172AECF-D232-4822-B06E-362C6F3915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4" name="Text Box 6">
          <a:extLst>
            <a:ext uri="{FF2B5EF4-FFF2-40B4-BE49-F238E27FC236}">
              <a16:creationId xmlns:a16="http://schemas.microsoft.com/office/drawing/2014/main" id="{2A3232B1-8432-4C28-9FDE-FE5E6E96D5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5" name="Text Box 7">
          <a:extLst>
            <a:ext uri="{FF2B5EF4-FFF2-40B4-BE49-F238E27FC236}">
              <a16:creationId xmlns:a16="http://schemas.microsoft.com/office/drawing/2014/main" id="{BE7F188A-9CF0-4DFC-B105-1B00B0C1DB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6" name="Text Box 8">
          <a:extLst>
            <a:ext uri="{FF2B5EF4-FFF2-40B4-BE49-F238E27FC236}">
              <a16:creationId xmlns:a16="http://schemas.microsoft.com/office/drawing/2014/main" id="{5286CD0C-738E-4CB4-99AE-1BF2FE4A6E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7" name="Text Box 9">
          <a:extLst>
            <a:ext uri="{FF2B5EF4-FFF2-40B4-BE49-F238E27FC236}">
              <a16:creationId xmlns:a16="http://schemas.microsoft.com/office/drawing/2014/main" id="{637D5F1A-60D3-43F4-85F9-B0C3D1C9F2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8" name="Text Box 10">
          <a:extLst>
            <a:ext uri="{FF2B5EF4-FFF2-40B4-BE49-F238E27FC236}">
              <a16:creationId xmlns:a16="http://schemas.microsoft.com/office/drawing/2014/main" id="{FD886994-A971-43F1-A8E5-78A04999B4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9" name="Text Box 11">
          <a:extLst>
            <a:ext uri="{FF2B5EF4-FFF2-40B4-BE49-F238E27FC236}">
              <a16:creationId xmlns:a16="http://schemas.microsoft.com/office/drawing/2014/main" id="{2F54D7B5-3449-44B3-9F55-F2AB63E606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0" name="Text Box 12">
          <a:extLst>
            <a:ext uri="{FF2B5EF4-FFF2-40B4-BE49-F238E27FC236}">
              <a16:creationId xmlns:a16="http://schemas.microsoft.com/office/drawing/2014/main" id="{FEC58768-D1C0-4C10-8FB6-434FDBA04D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1" name="Text Box 13">
          <a:extLst>
            <a:ext uri="{FF2B5EF4-FFF2-40B4-BE49-F238E27FC236}">
              <a16:creationId xmlns:a16="http://schemas.microsoft.com/office/drawing/2014/main" id="{170DF507-40E8-4D42-A301-7930CA8DC3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2" name="Text Box 14">
          <a:extLst>
            <a:ext uri="{FF2B5EF4-FFF2-40B4-BE49-F238E27FC236}">
              <a16:creationId xmlns:a16="http://schemas.microsoft.com/office/drawing/2014/main" id="{D4ED8F77-AB1D-46CB-94E3-43957BF284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6122D075-0E7A-42BD-BDCA-EB9ED72DC7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4" name="Text Box 16">
          <a:extLst>
            <a:ext uri="{FF2B5EF4-FFF2-40B4-BE49-F238E27FC236}">
              <a16:creationId xmlns:a16="http://schemas.microsoft.com/office/drawing/2014/main" id="{E20B2BB5-A35E-452E-A241-C28F4DBA2E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5" name="Text Box 17">
          <a:extLst>
            <a:ext uri="{FF2B5EF4-FFF2-40B4-BE49-F238E27FC236}">
              <a16:creationId xmlns:a16="http://schemas.microsoft.com/office/drawing/2014/main" id="{6CF7B8F3-04F7-468B-B98D-D6EE851E86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6" name="Text Box 18">
          <a:extLst>
            <a:ext uri="{FF2B5EF4-FFF2-40B4-BE49-F238E27FC236}">
              <a16:creationId xmlns:a16="http://schemas.microsoft.com/office/drawing/2014/main" id="{36E80296-66E4-4F11-8B1E-A7AE05C7B2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0EB0ED7F-6FD4-492E-9F48-14C4141A11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8" name="Text Box 20">
          <a:extLst>
            <a:ext uri="{FF2B5EF4-FFF2-40B4-BE49-F238E27FC236}">
              <a16:creationId xmlns:a16="http://schemas.microsoft.com/office/drawing/2014/main" id="{94C3A037-1424-4740-9358-CC038788F1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9" name="Text Box 21">
          <a:extLst>
            <a:ext uri="{FF2B5EF4-FFF2-40B4-BE49-F238E27FC236}">
              <a16:creationId xmlns:a16="http://schemas.microsoft.com/office/drawing/2014/main" id="{7114A404-CEE4-46DD-B766-7DF2107FA6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0" name="Text Box 22">
          <a:extLst>
            <a:ext uri="{FF2B5EF4-FFF2-40B4-BE49-F238E27FC236}">
              <a16:creationId xmlns:a16="http://schemas.microsoft.com/office/drawing/2014/main" id="{1A8CFB9F-A6E6-4648-9112-CBB06003C5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1" name="Text Box 23">
          <a:extLst>
            <a:ext uri="{FF2B5EF4-FFF2-40B4-BE49-F238E27FC236}">
              <a16:creationId xmlns:a16="http://schemas.microsoft.com/office/drawing/2014/main" id="{74A248DC-FAE4-4E39-95BB-8E79808C60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2" name="Text Box 24">
          <a:extLst>
            <a:ext uri="{FF2B5EF4-FFF2-40B4-BE49-F238E27FC236}">
              <a16:creationId xmlns:a16="http://schemas.microsoft.com/office/drawing/2014/main" id="{11C2DD75-3215-403E-B608-5B219B0F4D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3" name="Text Box 25">
          <a:extLst>
            <a:ext uri="{FF2B5EF4-FFF2-40B4-BE49-F238E27FC236}">
              <a16:creationId xmlns:a16="http://schemas.microsoft.com/office/drawing/2014/main" id="{FBB22D64-655C-42EC-980E-48D78EDAC8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4" name="Text Box 26">
          <a:extLst>
            <a:ext uri="{FF2B5EF4-FFF2-40B4-BE49-F238E27FC236}">
              <a16:creationId xmlns:a16="http://schemas.microsoft.com/office/drawing/2014/main" id="{B51F3E73-4197-400E-9D6C-46765628C6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5" name="Text Box 27">
          <a:extLst>
            <a:ext uri="{FF2B5EF4-FFF2-40B4-BE49-F238E27FC236}">
              <a16:creationId xmlns:a16="http://schemas.microsoft.com/office/drawing/2014/main" id="{0C051B7D-9D22-41C7-996C-5A891E6D3E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6" name="Text Box 28">
          <a:extLst>
            <a:ext uri="{FF2B5EF4-FFF2-40B4-BE49-F238E27FC236}">
              <a16:creationId xmlns:a16="http://schemas.microsoft.com/office/drawing/2014/main" id="{27A9466C-F10E-483F-8BD1-341DB53D51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7" name="Text Box 29">
          <a:extLst>
            <a:ext uri="{FF2B5EF4-FFF2-40B4-BE49-F238E27FC236}">
              <a16:creationId xmlns:a16="http://schemas.microsoft.com/office/drawing/2014/main" id="{4D750E88-FE66-42DF-BE11-C5AAA8FA45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8" name="Text Box 30">
          <a:extLst>
            <a:ext uri="{FF2B5EF4-FFF2-40B4-BE49-F238E27FC236}">
              <a16:creationId xmlns:a16="http://schemas.microsoft.com/office/drawing/2014/main" id="{A0361479-9124-46FE-B190-7EB91C29A4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9" name="Text Box 31">
          <a:extLst>
            <a:ext uri="{FF2B5EF4-FFF2-40B4-BE49-F238E27FC236}">
              <a16:creationId xmlns:a16="http://schemas.microsoft.com/office/drawing/2014/main" id="{8B8D332B-64FC-418C-BE34-355E50323F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0" name="Text Box 32">
          <a:extLst>
            <a:ext uri="{FF2B5EF4-FFF2-40B4-BE49-F238E27FC236}">
              <a16:creationId xmlns:a16="http://schemas.microsoft.com/office/drawing/2014/main" id="{DC7014DC-ED7B-4EDE-9DEE-A1D573472F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1" name="Text Box 33">
          <a:extLst>
            <a:ext uri="{FF2B5EF4-FFF2-40B4-BE49-F238E27FC236}">
              <a16:creationId xmlns:a16="http://schemas.microsoft.com/office/drawing/2014/main" id="{A7081B84-0D43-43DE-89C3-843DD248A0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2" name="Text Box 34">
          <a:extLst>
            <a:ext uri="{FF2B5EF4-FFF2-40B4-BE49-F238E27FC236}">
              <a16:creationId xmlns:a16="http://schemas.microsoft.com/office/drawing/2014/main" id="{F017F308-BA70-4403-9E11-F7868A9720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3" name="Text Box 35">
          <a:extLst>
            <a:ext uri="{FF2B5EF4-FFF2-40B4-BE49-F238E27FC236}">
              <a16:creationId xmlns:a16="http://schemas.microsoft.com/office/drawing/2014/main" id="{F339BF3A-67B0-408B-9D29-B21A690245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4" name="Text Box 36">
          <a:extLst>
            <a:ext uri="{FF2B5EF4-FFF2-40B4-BE49-F238E27FC236}">
              <a16:creationId xmlns:a16="http://schemas.microsoft.com/office/drawing/2014/main" id="{36F3D233-B913-4BC8-95A5-9E947F56DD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5" name="Text Box 37">
          <a:extLst>
            <a:ext uri="{FF2B5EF4-FFF2-40B4-BE49-F238E27FC236}">
              <a16:creationId xmlns:a16="http://schemas.microsoft.com/office/drawing/2014/main" id="{8E6B44C5-4DBB-4A66-9512-89EB742ECA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6" name="Text Box 38">
          <a:extLst>
            <a:ext uri="{FF2B5EF4-FFF2-40B4-BE49-F238E27FC236}">
              <a16:creationId xmlns:a16="http://schemas.microsoft.com/office/drawing/2014/main" id="{A8F8A671-0D4A-4B9A-94F9-98AE48BA0F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7" name="Text Box 39">
          <a:extLst>
            <a:ext uri="{FF2B5EF4-FFF2-40B4-BE49-F238E27FC236}">
              <a16:creationId xmlns:a16="http://schemas.microsoft.com/office/drawing/2014/main" id="{D0F96F16-4283-4440-B9EA-4363A6EBAB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8" name="Text Box 40">
          <a:extLst>
            <a:ext uri="{FF2B5EF4-FFF2-40B4-BE49-F238E27FC236}">
              <a16:creationId xmlns:a16="http://schemas.microsoft.com/office/drawing/2014/main" id="{0787B8B1-F226-463B-B7C7-B245E05060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9" name="Text Box 41">
          <a:extLst>
            <a:ext uri="{FF2B5EF4-FFF2-40B4-BE49-F238E27FC236}">
              <a16:creationId xmlns:a16="http://schemas.microsoft.com/office/drawing/2014/main" id="{92F6903A-0288-424C-93A1-451FE745E1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0" name="Text Box 42">
          <a:extLst>
            <a:ext uri="{FF2B5EF4-FFF2-40B4-BE49-F238E27FC236}">
              <a16:creationId xmlns:a16="http://schemas.microsoft.com/office/drawing/2014/main" id="{72F5AAEA-A367-4217-A688-287C377179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1" name="Text Box 43">
          <a:extLst>
            <a:ext uri="{FF2B5EF4-FFF2-40B4-BE49-F238E27FC236}">
              <a16:creationId xmlns:a16="http://schemas.microsoft.com/office/drawing/2014/main" id="{3A7B395A-89B0-4F2E-B687-39F123A023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2" name="Text Box 44">
          <a:extLst>
            <a:ext uri="{FF2B5EF4-FFF2-40B4-BE49-F238E27FC236}">
              <a16:creationId xmlns:a16="http://schemas.microsoft.com/office/drawing/2014/main" id="{A3CE0076-0174-4D2E-9627-AE0E8DB17B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3" name="Text Box 45">
          <a:extLst>
            <a:ext uri="{FF2B5EF4-FFF2-40B4-BE49-F238E27FC236}">
              <a16:creationId xmlns:a16="http://schemas.microsoft.com/office/drawing/2014/main" id="{8D4FC335-13CA-4A50-BC5D-A082EA7BB1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4" name="Text Box 46">
          <a:extLst>
            <a:ext uri="{FF2B5EF4-FFF2-40B4-BE49-F238E27FC236}">
              <a16:creationId xmlns:a16="http://schemas.microsoft.com/office/drawing/2014/main" id="{637B446B-D8FE-4426-9D95-CEB1B4F0AA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5" name="Text Box 47">
          <a:extLst>
            <a:ext uri="{FF2B5EF4-FFF2-40B4-BE49-F238E27FC236}">
              <a16:creationId xmlns:a16="http://schemas.microsoft.com/office/drawing/2014/main" id="{5B8F844C-5995-4527-AE5B-4E9BA49F40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6" name="Text Box 48">
          <a:extLst>
            <a:ext uri="{FF2B5EF4-FFF2-40B4-BE49-F238E27FC236}">
              <a16:creationId xmlns:a16="http://schemas.microsoft.com/office/drawing/2014/main" id="{112719EB-DCF8-4A18-AF1A-4B3A5E0B2D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7" name="Text Box 49">
          <a:extLst>
            <a:ext uri="{FF2B5EF4-FFF2-40B4-BE49-F238E27FC236}">
              <a16:creationId xmlns:a16="http://schemas.microsoft.com/office/drawing/2014/main" id="{8000B774-8BF8-477E-82D2-1E952E86AC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8" name="Text Box 50">
          <a:extLst>
            <a:ext uri="{FF2B5EF4-FFF2-40B4-BE49-F238E27FC236}">
              <a16:creationId xmlns:a16="http://schemas.microsoft.com/office/drawing/2014/main" id="{4AC95464-C1D9-4303-AC42-EF9757CDFA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9" name="Text Box 51">
          <a:extLst>
            <a:ext uri="{FF2B5EF4-FFF2-40B4-BE49-F238E27FC236}">
              <a16:creationId xmlns:a16="http://schemas.microsoft.com/office/drawing/2014/main" id="{38C40E88-A56B-4A0B-934E-83F061FD45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0" name="Text Box 52">
          <a:extLst>
            <a:ext uri="{FF2B5EF4-FFF2-40B4-BE49-F238E27FC236}">
              <a16:creationId xmlns:a16="http://schemas.microsoft.com/office/drawing/2014/main" id="{3E8E4FFB-4931-41B4-AFA2-233EE6ED8C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1" name="Text Box 53">
          <a:extLst>
            <a:ext uri="{FF2B5EF4-FFF2-40B4-BE49-F238E27FC236}">
              <a16:creationId xmlns:a16="http://schemas.microsoft.com/office/drawing/2014/main" id="{34F4CC16-D4F4-4E74-A8B3-DB523E743E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2" name="Text Box 54">
          <a:extLst>
            <a:ext uri="{FF2B5EF4-FFF2-40B4-BE49-F238E27FC236}">
              <a16:creationId xmlns:a16="http://schemas.microsoft.com/office/drawing/2014/main" id="{947784FB-BCF3-4954-A781-C24FD4DCDF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3" name="Text Box 55">
          <a:extLst>
            <a:ext uri="{FF2B5EF4-FFF2-40B4-BE49-F238E27FC236}">
              <a16:creationId xmlns:a16="http://schemas.microsoft.com/office/drawing/2014/main" id="{27BCF465-600D-41F9-9D4C-66EBABD502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4" name="Text Box 56">
          <a:extLst>
            <a:ext uri="{FF2B5EF4-FFF2-40B4-BE49-F238E27FC236}">
              <a16:creationId xmlns:a16="http://schemas.microsoft.com/office/drawing/2014/main" id="{063E897C-5646-46F4-8BBB-761E1D4731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5" name="Text Box 57">
          <a:extLst>
            <a:ext uri="{FF2B5EF4-FFF2-40B4-BE49-F238E27FC236}">
              <a16:creationId xmlns:a16="http://schemas.microsoft.com/office/drawing/2014/main" id="{34B60EEE-E653-4C11-AA1B-2A0130398E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6" name="Text Box 58">
          <a:extLst>
            <a:ext uri="{FF2B5EF4-FFF2-40B4-BE49-F238E27FC236}">
              <a16:creationId xmlns:a16="http://schemas.microsoft.com/office/drawing/2014/main" id="{04C5B81A-D810-485D-AC5E-69AAFA354F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7" name="Text Box 59">
          <a:extLst>
            <a:ext uri="{FF2B5EF4-FFF2-40B4-BE49-F238E27FC236}">
              <a16:creationId xmlns:a16="http://schemas.microsoft.com/office/drawing/2014/main" id="{6FB20468-10B8-4D09-908E-3099D0D91D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8" name="Text Box 60">
          <a:extLst>
            <a:ext uri="{FF2B5EF4-FFF2-40B4-BE49-F238E27FC236}">
              <a16:creationId xmlns:a16="http://schemas.microsoft.com/office/drawing/2014/main" id="{B7352013-2D22-4189-8D5D-184A93494D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9" name="Text Box 61">
          <a:extLst>
            <a:ext uri="{FF2B5EF4-FFF2-40B4-BE49-F238E27FC236}">
              <a16:creationId xmlns:a16="http://schemas.microsoft.com/office/drawing/2014/main" id="{740E57FB-DE96-4F59-ABD6-F93F7BEE0A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0" name="Text Box 62">
          <a:extLst>
            <a:ext uri="{FF2B5EF4-FFF2-40B4-BE49-F238E27FC236}">
              <a16:creationId xmlns:a16="http://schemas.microsoft.com/office/drawing/2014/main" id="{75B4C803-2EC4-47BB-ABAD-F8A936F3E0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1" name="Text Box 63">
          <a:extLst>
            <a:ext uri="{FF2B5EF4-FFF2-40B4-BE49-F238E27FC236}">
              <a16:creationId xmlns:a16="http://schemas.microsoft.com/office/drawing/2014/main" id="{122AF2D7-4499-4FDC-AA40-2BF8332F85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2" name="Text Box 64">
          <a:extLst>
            <a:ext uri="{FF2B5EF4-FFF2-40B4-BE49-F238E27FC236}">
              <a16:creationId xmlns:a16="http://schemas.microsoft.com/office/drawing/2014/main" id="{B68262A5-9B76-4F58-8087-CB1CCEBF6E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3" name="Text Box 65">
          <a:extLst>
            <a:ext uri="{FF2B5EF4-FFF2-40B4-BE49-F238E27FC236}">
              <a16:creationId xmlns:a16="http://schemas.microsoft.com/office/drawing/2014/main" id="{FA4886C0-BBCE-4471-BE59-69B87093CE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4" name="Text Box 66">
          <a:extLst>
            <a:ext uri="{FF2B5EF4-FFF2-40B4-BE49-F238E27FC236}">
              <a16:creationId xmlns:a16="http://schemas.microsoft.com/office/drawing/2014/main" id="{707273D4-C393-47A0-9C21-054ABCAB80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5" name="Text Box 67">
          <a:extLst>
            <a:ext uri="{FF2B5EF4-FFF2-40B4-BE49-F238E27FC236}">
              <a16:creationId xmlns:a16="http://schemas.microsoft.com/office/drawing/2014/main" id="{268CFB4D-F7FE-4330-94E6-49A6B93350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6" name="Text Box 68">
          <a:extLst>
            <a:ext uri="{FF2B5EF4-FFF2-40B4-BE49-F238E27FC236}">
              <a16:creationId xmlns:a16="http://schemas.microsoft.com/office/drawing/2014/main" id="{4BF4B1AA-F711-4B5F-8941-C92772F7DF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7" name="Text Box 69">
          <a:extLst>
            <a:ext uri="{FF2B5EF4-FFF2-40B4-BE49-F238E27FC236}">
              <a16:creationId xmlns:a16="http://schemas.microsoft.com/office/drawing/2014/main" id="{A0BF77A9-B731-462E-A23E-DB80F069AF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8" name="Text Box 70">
          <a:extLst>
            <a:ext uri="{FF2B5EF4-FFF2-40B4-BE49-F238E27FC236}">
              <a16:creationId xmlns:a16="http://schemas.microsoft.com/office/drawing/2014/main" id="{52E58BEB-E74D-4D36-BECB-AC9260E4FE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9" name="Text Box 71">
          <a:extLst>
            <a:ext uri="{FF2B5EF4-FFF2-40B4-BE49-F238E27FC236}">
              <a16:creationId xmlns:a16="http://schemas.microsoft.com/office/drawing/2014/main" id="{191118FB-A46B-409D-A2EC-F787BA4E10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0" name="Text Box 72">
          <a:extLst>
            <a:ext uri="{FF2B5EF4-FFF2-40B4-BE49-F238E27FC236}">
              <a16:creationId xmlns:a16="http://schemas.microsoft.com/office/drawing/2014/main" id="{F824CE4F-CA04-465F-8D12-D23F4D91BF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1" name="Text Box 73">
          <a:extLst>
            <a:ext uri="{FF2B5EF4-FFF2-40B4-BE49-F238E27FC236}">
              <a16:creationId xmlns:a16="http://schemas.microsoft.com/office/drawing/2014/main" id="{CB1F70B5-6235-4D68-B5FA-68A6874D22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2" name="Text Box 74">
          <a:extLst>
            <a:ext uri="{FF2B5EF4-FFF2-40B4-BE49-F238E27FC236}">
              <a16:creationId xmlns:a16="http://schemas.microsoft.com/office/drawing/2014/main" id="{679DBD10-B2EA-449B-96EB-A51B7442BE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3" name="Text Box 75">
          <a:extLst>
            <a:ext uri="{FF2B5EF4-FFF2-40B4-BE49-F238E27FC236}">
              <a16:creationId xmlns:a16="http://schemas.microsoft.com/office/drawing/2014/main" id="{A05FA69F-8236-494A-8EFD-9BA1A31377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4" name="Text Box 76">
          <a:extLst>
            <a:ext uri="{FF2B5EF4-FFF2-40B4-BE49-F238E27FC236}">
              <a16:creationId xmlns:a16="http://schemas.microsoft.com/office/drawing/2014/main" id="{5EFFED62-3A06-4314-B253-3F76D140DF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5" name="Text Box 77">
          <a:extLst>
            <a:ext uri="{FF2B5EF4-FFF2-40B4-BE49-F238E27FC236}">
              <a16:creationId xmlns:a16="http://schemas.microsoft.com/office/drawing/2014/main" id="{A211081D-57B8-49DA-BA2A-D37A5AC156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6" name="Text Box 78">
          <a:extLst>
            <a:ext uri="{FF2B5EF4-FFF2-40B4-BE49-F238E27FC236}">
              <a16:creationId xmlns:a16="http://schemas.microsoft.com/office/drawing/2014/main" id="{DE809DEF-7B4B-41DC-8ABE-D77CFB229F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7" name="Text Box 79">
          <a:extLst>
            <a:ext uri="{FF2B5EF4-FFF2-40B4-BE49-F238E27FC236}">
              <a16:creationId xmlns:a16="http://schemas.microsoft.com/office/drawing/2014/main" id="{A66B4A54-DE5F-49B2-A17C-9C2DA19155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8" name="Text Box 80">
          <a:extLst>
            <a:ext uri="{FF2B5EF4-FFF2-40B4-BE49-F238E27FC236}">
              <a16:creationId xmlns:a16="http://schemas.microsoft.com/office/drawing/2014/main" id="{86E12E62-16B8-4FF2-939A-A013F254D0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9" name="Text Box 81">
          <a:extLst>
            <a:ext uri="{FF2B5EF4-FFF2-40B4-BE49-F238E27FC236}">
              <a16:creationId xmlns:a16="http://schemas.microsoft.com/office/drawing/2014/main" id="{692608FD-C695-4DD3-9910-EB6AA4F3B5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0" name="Text Box 82">
          <a:extLst>
            <a:ext uri="{FF2B5EF4-FFF2-40B4-BE49-F238E27FC236}">
              <a16:creationId xmlns:a16="http://schemas.microsoft.com/office/drawing/2014/main" id="{4B278B0E-6F59-4213-A319-01FC4B4EFB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1" name="Text Box 83">
          <a:extLst>
            <a:ext uri="{FF2B5EF4-FFF2-40B4-BE49-F238E27FC236}">
              <a16:creationId xmlns:a16="http://schemas.microsoft.com/office/drawing/2014/main" id="{D4968FA8-A15A-41AF-81F0-B10D75AF23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2" name="Text Box 84">
          <a:extLst>
            <a:ext uri="{FF2B5EF4-FFF2-40B4-BE49-F238E27FC236}">
              <a16:creationId xmlns:a16="http://schemas.microsoft.com/office/drawing/2014/main" id="{27E9878B-2289-4199-8038-7B8C3772EC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3" name="Text Box 85">
          <a:extLst>
            <a:ext uri="{FF2B5EF4-FFF2-40B4-BE49-F238E27FC236}">
              <a16:creationId xmlns:a16="http://schemas.microsoft.com/office/drawing/2014/main" id="{52DC1D64-2080-466F-BF8A-D2E869B221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4" name="Text Box 86">
          <a:extLst>
            <a:ext uri="{FF2B5EF4-FFF2-40B4-BE49-F238E27FC236}">
              <a16:creationId xmlns:a16="http://schemas.microsoft.com/office/drawing/2014/main" id="{F6523EFA-7D82-49EB-905F-976A53ADD7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5" name="Text Box 87">
          <a:extLst>
            <a:ext uri="{FF2B5EF4-FFF2-40B4-BE49-F238E27FC236}">
              <a16:creationId xmlns:a16="http://schemas.microsoft.com/office/drawing/2014/main" id="{58F9E2A0-5830-4FA9-92F3-7816BA73E6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6" name="Text Box 88">
          <a:extLst>
            <a:ext uri="{FF2B5EF4-FFF2-40B4-BE49-F238E27FC236}">
              <a16:creationId xmlns:a16="http://schemas.microsoft.com/office/drawing/2014/main" id="{C6837155-852B-43D2-AB5C-47B9078D90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7" name="Text Box 89">
          <a:extLst>
            <a:ext uri="{FF2B5EF4-FFF2-40B4-BE49-F238E27FC236}">
              <a16:creationId xmlns:a16="http://schemas.microsoft.com/office/drawing/2014/main" id="{D339E0DE-8FE7-46D3-BBFE-B1217864FA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8" name="Text Box 90">
          <a:extLst>
            <a:ext uri="{FF2B5EF4-FFF2-40B4-BE49-F238E27FC236}">
              <a16:creationId xmlns:a16="http://schemas.microsoft.com/office/drawing/2014/main" id="{6A13801B-AAE3-475A-9630-C8BD676DE4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9" name="Text Box 91">
          <a:extLst>
            <a:ext uri="{FF2B5EF4-FFF2-40B4-BE49-F238E27FC236}">
              <a16:creationId xmlns:a16="http://schemas.microsoft.com/office/drawing/2014/main" id="{43B407BD-4AF5-4040-88B7-9F853D7C05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0" name="Text Box 92">
          <a:extLst>
            <a:ext uri="{FF2B5EF4-FFF2-40B4-BE49-F238E27FC236}">
              <a16:creationId xmlns:a16="http://schemas.microsoft.com/office/drawing/2014/main" id="{7CC4628D-C4D7-49F5-94C8-C885FEDB08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1" name="Text Box 93">
          <a:extLst>
            <a:ext uri="{FF2B5EF4-FFF2-40B4-BE49-F238E27FC236}">
              <a16:creationId xmlns:a16="http://schemas.microsoft.com/office/drawing/2014/main" id="{A35AFFEF-4CD4-4A09-A524-455D3985B9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2" name="Text Box 94">
          <a:extLst>
            <a:ext uri="{FF2B5EF4-FFF2-40B4-BE49-F238E27FC236}">
              <a16:creationId xmlns:a16="http://schemas.microsoft.com/office/drawing/2014/main" id="{F7C537D0-B1FB-4019-A9CA-391BBD9FF8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3" name="Text Box 95">
          <a:extLst>
            <a:ext uri="{FF2B5EF4-FFF2-40B4-BE49-F238E27FC236}">
              <a16:creationId xmlns:a16="http://schemas.microsoft.com/office/drawing/2014/main" id="{BBB39786-6BD7-4924-B583-DC25B24687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4" name="Text Box 96">
          <a:extLst>
            <a:ext uri="{FF2B5EF4-FFF2-40B4-BE49-F238E27FC236}">
              <a16:creationId xmlns:a16="http://schemas.microsoft.com/office/drawing/2014/main" id="{77F12221-9F8D-4930-BE87-71942B534B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5" name="Text Box 97">
          <a:extLst>
            <a:ext uri="{FF2B5EF4-FFF2-40B4-BE49-F238E27FC236}">
              <a16:creationId xmlns:a16="http://schemas.microsoft.com/office/drawing/2014/main" id="{7CBAE61C-54B5-444E-9912-0AEB498883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6" name="Text Box 98">
          <a:extLst>
            <a:ext uri="{FF2B5EF4-FFF2-40B4-BE49-F238E27FC236}">
              <a16:creationId xmlns:a16="http://schemas.microsoft.com/office/drawing/2014/main" id="{61E0BCC1-6557-4188-A9B5-280326E759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227" name="Text Box 99">
          <a:extLst>
            <a:ext uri="{FF2B5EF4-FFF2-40B4-BE49-F238E27FC236}">
              <a16:creationId xmlns:a16="http://schemas.microsoft.com/office/drawing/2014/main" id="{A0323202-4B0A-41AD-A29C-21E9DAEC81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8" name="Text Box 100">
          <a:extLst>
            <a:ext uri="{FF2B5EF4-FFF2-40B4-BE49-F238E27FC236}">
              <a16:creationId xmlns:a16="http://schemas.microsoft.com/office/drawing/2014/main" id="{E6E6C529-287B-4F85-B981-B9B752C1DD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9" name="Text Box 101">
          <a:extLst>
            <a:ext uri="{FF2B5EF4-FFF2-40B4-BE49-F238E27FC236}">
              <a16:creationId xmlns:a16="http://schemas.microsoft.com/office/drawing/2014/main" id="{4F13E45E-A96C-4139-B907-5175666965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0" name="Text Box 102">
          <a:extLst>
            <a:ext uri="{FF2B5EF4-FFF2-40B4-BE49-F238E27FC236}">
              <a16:creationId xmlns:a16="http://schemas.microsoft.com/office/drawing/2014/main" id="{DD807480-11BB-4531-A9B7-33C70E9645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1" name="Text Box 103">
          <a:extLst>
            <a:ext uri="{FF2B5EF4-FFF2-40B4-BE49-F238E27FC236}">
              <a16:creationId xmlns:a16="http://schemas.microsoft.com/office/drawing/2014/main" id="{43E69D50-E803-4128-AFD7-C9A258C857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2" name="Text Box 104">
          <a:extLst>
            <a:ext uri="{FF2B5EF4-FFF2-40B4-BE49-F238E27FC236}">
              <a16:creationId xmlns:a16="http://schemas.microsoft.com/office/drawing/2014/main" id="{3AD1A5C0-7152-45A7-ADD3-B9E20CD235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3" name="Text Box 105">
          <a:extLst>
            <a:ext uri="{FF2B5EF4-FFF2-40B4-BE49-F238E27FC236}">
              <a16:creationId xmlns:a16="http://schemas.microsoft.com/office/drawing/2014/main" id="{E3FEDAAE-EC6D-46B2-B984-CED0583E2C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4" name="Text Box 106">
          <a:extLst>
            <a:ext uri="{FF2B5EF4-FFF2-40B4-BE49-F238E27FC236}">
              <a16:creationId xmlns:a16="http://schemas.microsoft.com/office/drawing/2014/main" id="{BB887375-71C6-4F77-A03A-C64DD3512E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5" name="Text Box 107">
          <a:extLst>
            <a:ext uri="{FF2B5EF4-FFF2-40B4-BE49-F238E27FC236}">
              <a16:creationId xmlns:a16="http://schemas.microsoft.com/office/drawing/2014/main" id="{9BF5427C-1FE9-4710-B99B-A17B0A3794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6" name="Text Box 108">
          <a:extLst>
            <a:ext uri="{FF2B5EF4-FFF2-40B4-BE49-F238E27FC236}">
              <a16:creationId xmlns:a16="http://schemas.microsoft.com/office/drawing/2014/main" id="{F214B136-81DC-4A39-91A3-A9291CBB96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7" name="Text Box 109">
          <a:extLst>
            <a:ext uri="{FF2B5EF4-FFF2-40B4-BE49-F238E27FC236}">
              <a16:creationId xmlns:a16="http://schemas.microsoft.com/office/drawing/2014/main" id="{20047C7A-E0BD-4C0B-B84A-B7AB62DFB4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8" name="Text Box 110">
          <a:extLst>
            <a:ext uri="{FF2B5EF4-FFF2-40B4-BE49-F238E27FC236}">
              <a16:creationId xmlns:a16="http://schemas.microsoft.com/office/drawing/2014/main" id="{D397090D-4D66-47CA-949E-99645ED0EC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9" name="Text Box 111">
          <a:extLst>
            <a:ext uri="{FF2B5EF4-FFF2-40B4-BE49-F238E27FC236}">
              <a16:creationId xmlns:a16="http://schemas.microsoft.com/office/drawing/2014/main" id="{436A00E7-A18A-4CEC-94E2-2235774455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0" name="Text Box 112">
          <a:extLst>
            <a:ext uri="{FF2B5EF4-FFF2-40B4-BE49-F238E27FC236}">
              <a16:creationId xmlns:a16="http://schemas.microsoft.com/office/drawing/2014/main" id="{C85C5D76-CA61-4426-97C1-16C708F831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1" name="Text Box 113">
          <a:extLst>
            <a:ext uri="{FF2B5EF4-FFF2-40B4-BE49-F238E27FC236}">
              <a16:creationId xmlns:a16="http://schemas.microsoft.com/office/drawing/2014/main" id="{62B498AD-0A86-4D2E-8F6A-0E5655CBE1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242" name="Text Box 114">
          <a:extLst>
            <a:ext uri="{FF2B5EF4-FFF2-40B4-BE49-F238E27FC236}">
              <a16:creationId xmlns:a16="http://schemas.microsoft.com/office/drawing/2014/main" id="{119E5CB1-69CC-42D9-82C2-FF7BC0CF7E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3" name="Text Box 115">
          <a:extLst>
            <a:ext uri="{FF2B5EF4-FFF2-40B4-BE49-F238E27FC236}">
              <a16:creationId xmlns:a16="http://schemas.microsoft.com/office/drawing/2014/main" id="{B173871C-C0F7-48D6-8FE8-80C1AA7BF7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4" name="Text Box 116">
          <a:extLst>
            <a:ext uri="{FF2B5EF4-FFF2-40B4-BE49-F238E27FC236}">
              <a16:creationId xmlns:a16="http://schemas.microsoft.com/office/drawing/2014/main" id="{9F2DD213-3AF8-4B67-BFE4-516F89B4A2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5" name="Text Box 117">
          <a:extLst>
            <a:ext uri="{FF2B5EF4-FFF2-40B4-BE49-F238E27FC236}">
              <a16:creationId xmlns:a16="http://schemas.microsoft.com/office/drawing/2014/main" id="{CAA98C17-D414-44C4-9EE4-CACFA1EA08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6" name="Text Box 118">
          <a:extLst>
            <a:ext uri="{FF2B5EF4-FFF2-40B4-BE49-F238E27FC236}">
              <a16:creationId xmlns:a16="http://schemas.microsoft.com/office/drawing/2014/main" id="{FAD7F39B-56C1-4635-94B7-EC43AE9E8F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7" name="Text Box 119">
          <a:extLst>
            <a:ext uri="{FF2B5EF4-FFF2-40B4-BE49-F238E27FC236}">
              <a16:creationId xmlns:a16="http://schemas.microsoft.com/office/drawing/2014/main" id="{FE4E45FD-16A4-4D7D-BC91-D38AAFE808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8" name="Text Box 120">
          <a:extLst>
            <a:ext uri="{FF2B5EF4-FFF2-40B4-BE49-F238E27FC236}">
              <a16:creationId xmlns:a16="http://schemas.microsoft.com/office/drawing/2014/main" id="{2B92953F-A2DF-4E6E-BEBF-8E48628F6C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9" name="Text Box 121">
          <a:extLst>
            <a:ext uri="{FF2B5EF4-FFF2-40B4-BE49-F238E27FC236}">
              <a16:creationId xmlns:a16="http://schemas.microsoft.com/office/drawing/2014/main" id="{9934C47C-2C09-4AA2-9E27-89DB9F59FA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0" name="Text Box 122">
          <a:extLst>
            <a:ext uri="{FF2B5EF4-FFF2-40B4-BE49-F238E27FC236}">
              <a16:creationId xmlns:a16="http://schemas.microsoft.com/office/drawing/2014/main" id="{D01C4B0E-63C0-4313-AB2C-D6A82BE53D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1" name="Text Box 123">
          <a:extLst>
            <a:ext uri="{FF2B5EF4-FFF2-40B4-BE49-F238E27FC236}">
              <a16:creationId xmlns:a16="http://schemas.microsoft.com/office/drawing/2014/main" id="{69BD930F-F3CE-46C1-A30D-B7832206E6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2" name="Text Box 124">
          <a:extLst>
            <a:ext uri="{FF2B5EF4-FFF2-40B4-BE49-F238E27FC236}">
              <a16:creationId xmlns:a16="http://schemas.microsoft.com/office/drawing/2014/main" id="{7B1B0CC2-04F7-414B-8EC2-52920CC586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3" name="Text Box 125">
          <a:extLst>
            <a:ext uri="{FF2B5EF4-FFF2-40B4-BE49-F238E27FC236}">
              <a16:creationId xmlns:a16="http://schemas.microsoft.com/office/drawing/2014/main" id="{CEF211AE-6AAE-4841-B74D-985A859D08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4" name="Text Box 126">
          <a:extLst>
            <a:ext uri="{FF2B5EF4-FFF2-40B4-BE49-F238E27FC236}">
              <a16:creationId xmlns:a16="http://schemas.microsoft.com/office/drawing/2014/main" id="{21B90F71-9B85-4FBD-9562-246D84FAA2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5" name="Text Box 127">
          <a:extLst>
            <a:ext uri="{FF2B5EF4-FFF2-40B4-BE49-F238E27FC236}">
              <a16:creationId xmlns:a16="http://schemas.microsoft.com/office/drawing/2014/main" id="{687C16AD-5B8B-4C88-8FB5-B2A9C5F3E1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6" name="Text Box 128">
          <a:extLst>
            <a:ext uri="{FF2B5EF4-FFF2-40B4-BE49-F238E27FC236}">
              <a16:creationId xmlns:a16="http://schemas.microsoft.com/office/drawing/2014/main" id="{CAA8FCDF-7D4D-4A9C-A18B-259F8D017B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257" name="Text Box 129">
          <a:extLst>
            <a:ext uri="{FF2B5EF4-FFF2-40B4-BE49-F238E27FC236}">
              <a16:creationId xmlns:a16="http://schemas.microsoft.com/office/drawing/2014/main" id="{AC6C0B3B-33D3-4585-8ACB-AD9C4EA72C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8" name="Text Box 130">
          <a:extLst>
            <a:ext uri="{FF2B5EF4-FFF2-40B4-BE49-F238E27FC236}">
              <a16:creationId xmlns:a16="http://schemas.microsoft.com/office/drawing/2014/main" id="{23FD7335-AB90-4595-A9E3-7C806E979C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9" name="Text Box 131">
          <a:extLst>
            <a:ext uri="{FF2B5EF4-FFF2-40B4-BE49-F238E27FC236}">
              <a16:creationId xmlns:a16="http://schemas.microsoft.com/office/drawing/2014/main" id="{EA6A88E0-D4CA-471C-B92F-9E9932C093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0" name="Text Box 132">
          <a:extLst>
            <a:ext uri="{FF2B5EF4-FFF2-40B4-BE49-F238E27FC236}">
              <a16:creationId xmlns:a16="http://schemas.microsoft.com/office/drawing/2014/main" id="{90C39F68-AC92-474B-84C4-20C6DB859E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1" name="Text Box 133">
          <a:extLst>
            <a:ext uri="{FF2B5EF4-FFF2-40B4-BE49-F238E27FC236}">
              <a16:creationId xmlns:a16="http://schemas.microsoft.com/office/drawing/2014/main" id="{389E46CB-1A0C-4143-8377-4F6C5018DC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2" name="Text Box 134">
          <a:extLst>
            <a:ext uri="{FF2B5EF4-FFF2-40B4-BE49-F238E27FC236}">
              <a16:creationId xmlns:a16="http://schemas.microsoft.com/office/drawing/2014/main" id="{463728A8-8ECB-4D80-83EC-72CD460331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3" name="Text Box 135">
          <a:extLst>
            <a:ext uri="{FF2B5EF4-FFF2-40B4-BE49-F238E27FC236}">
              <a16:creationId xmlns:a16="http://schemas.microsoft.com/office/drawing/2014/main" id="{D94CDEA7-BE86-4333-A280-284FA5FB6C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4" name="Text Box 136">
          <a:extLst>
            <a:ext uri="{FF2B5EF4-FFF2-40B4-BE49-F238E27FC236}">
              <a16:creationId xmlns:a16="http://schemas.microsoft.com/office/drawing/2014/main" id="{C4D23F00-C764-470F-B241-F1CA9CAC58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5" name="Text Box 137">
          <a:extLst>
            <a:ext uri="{FF2B5EF4-FFF2-40B4-BE49-F238E27FC236}">
              <a16:creationId xmlns:a16="http://schemas.microsoft.com/office/drawing/2014/main" id="{EEB8291F-9EF5-4C65-A14F-26DDE2C3E9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6" name="Text Box 138">
          <a:extLst>
            <a:ext uri="{FF2B5EF4-FFF2-40B4-BE49-F238E27FC236}">
              <a16:creationId xmlns:a16="http://schemas.microsoft.com/office/drawing/2014/main" id="{595FAF82-C169-47EC-B58A-442DCB9731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7" name="Text Box 139">
          <a:extLst>
            <a:ext uri="{FF2B5EF4-FFF2-40B4-BE49-F238E27FC236}">
              <a16:creationId xmlns:a16="http://schemas.microsoft.com/office/drawing/2014/main" id="{8AB03DCC-AE62-41C4-BD6C-1599462760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8" name="Text Box 140">
          <a:extLst>
            <a:ext uri="{FF2B5EF4-FFF2-40B4-BE49-F238E27FC236}">
              <a16:creationId xmlns:a16="http://schemas.microsoft.com/office/drawing/2014/main" id="{8A14713B-3086-4AC0-A585-B26F1403FE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9" name="Text Box 141">
          <a:extLst>
            <a:ext uri="{FF2B5EF4-FFF2-40B4-BE49-F238E27FC236}">
              <a16:creationId xmlns:a16="http://schemas.microsoft.com/office/drawing/2014/main" id="{1F81DCBD-AD4A-4CA2-BBC0-3E5101F293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0" name="Text Box 142">
          <a:extLst>
            <a:ext uri="{FF2B5EF4-FFF2-40B4-BE49-F238E27FC236}">
              <a16:creationId xmlns:a16="http://schemas.microsoft.com/office/drawing/2014/main" id="{07ADA9FC-8B69-4CEF-8B14-5D0BFB1C88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1" name="Text Box 143">
          <a:extLst>
            <a:ext uri="{FF2B5EF4-FFF2-40B4-BE49-F238E27FC236}">
              <a16:creationId xmlns:a16="http://schemas.microsoft.com/office/drawing/2014/main" id="{B1282E6F-206C-439E-81D7-F6DC85E1DF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272" name="Text Box 144">
          <a:extLst>
            <a:ext uri="{FF2B5EF4-FFF2-40B4-BE49-F238E27FC236}">
              <a16:creationId xmlns:a16="http://schemas.microsoft.com/office/drawing/2014/main" id="{A296DAA6-C67A-4F97-A6A5-593A4D865C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3" name="Text Box 145">
          <a:extLst>
            <a:ext uri="{FF2B5EF4-FFF2-40B4-BE49-F238E27FC236}">
              <a16:creationId xmlns:a16="http://schemas.microsoft.com/office/drawing/2014/main" id="{3A5AFDB6-D168-480E-A359-7D882A5BE6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4" name="Text Box 146">
          <a:extLst>
            <a:ext uri="{FF2B5EF4-FFF2-40B4-BE49-F238E27FC236}">
              <a16:creationId xmlns:a16="http://schemas.microsoft.com/office/drawing/2014/main" id="{69569837-80CC-4487-A678-9FA77B9D67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5" name="Text Box 147">
          <a:extLst>
            <a:ext uri="{FF2B5EF4-FFF2-40B4-BE49-F238E27FC236}">
              <a16:creationId xmlns:a16="http://schemas.microsoft.com/office/drawing/2014/main" id="{F6234776-D91C-4EBA-B5C7-C5C30EFC79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6" name="Text Box 148">
          <a:extLst>
            <a:ext uri="{FF2B5EF4-FFF2-40B4-BE49-F238E27FC236}">
              <a16:creationId xmlns:a16="http://schemas.microsoft.com/office/drawing/2014/main" id="{E46D8E5C-FEF3-4FF2-B0A8-F7709B0F61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7" name="Text Box 149">
          <a:extLst>
            <a:ext uri="{FF2B5EF4-FFF2-40B4-BE49-F238E27FC236}">
              <a16:creationId xmlns:a16="http://schemas.microsoft.com/office/drawing/2014/main" id="{D4582EDF-5D7A-48B3-8AA9-A08026EBE1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8" name="Text Box 150">
          <a:extLst>
            <a:ext uri="{FF2B5EF4-FFF2-40B4-BE49-F238E27FC236}">
              <a16:creationId xmlns:a16="http://schemas.microsoft.com/office/drawing/2014/main" id="{A1D3CA02-DAF2-4E23-86D1-06BE5C022E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9" name="Text Box 151">
          <a:extLst>
            <a:ext uri="{FF2B5EF4-FFF2-40B4-BE49-F238E27FC236}">
              <a16:creationId xmlns:a16="http://schemas.microsoft.com/office/drawing/2014/main" id="{0E4E4D9B-E950-4C0D-BE5F-B2D24C349A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0" name="Text Box 152">
          <a:extLst>
            <a:ext uri="{FF2B5EF4-FFF2-40B4-BE49-F238E27FC236}">
              <a16:creationId xmlns:a16="http://schemas.microsoft.com/office/drawing/2014/main" id="{1D00F267-95CA-45C0-9910-A8226C80BA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1" name="Text Box 153">
          <a:extLst>
            <a:ext uri="{FF2B5EF4-FFF2-40B4-BE49-F238E27FC236}">
              <a16:creationId xmlns:a16="http://schemas.microsoft.com/office/drawing/2014/main" id="{B9E2979A-9E55-4116-83DC-29DBCADBB0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2" name="Text Box 154">
          <a:extLst>
            <a:ext uri="{FF2B5EF4-FFF2-40B4-BE49-F238E27FC236}">
              <a16:creationId xmlns:a16="http://schemas.microsoft.com/office/drawing/2014/main" id="{F7386C3E-87FA-415A-A4A5-D32CE55F7F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3" name="Text Box 155">
          <a:extLst>
            <a:ext uri="{FF2B5EF4-FFF2-40B4-BE49-F238E27FC236}">
              <a16:creationId xmlns:a16="http://schemas.microsoft.com/office/drawing/2014/main" id="{57CD6A34-EF91-4504-8E80-9D771A6BF5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4" name="Text Box 156">
          <a:extLst>
            <a:ext uri="{FF2B5EF4-FFF2-40B4-BE49-F238E27FC236}">
              <a16:creationId xmlns:a16="http://schemas.microsoft.com/office/drawing/2014/main" id="{DDB6D644-938E-4ACD-B4A4-919A5BBFB2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5" name="Text Box 157">
          <a:extLst>
            <a:ext uri="{FF2B5EF4-FFF2-40B4-BE49-F238E27FC236}">
              <a16:creationId xmlns:a16="http://schemas.microsoft.com/office/drawing/2014/main" id="{E65CB856-7ADD-4C2E-BB85-7834960B71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6" name="Text Box 158">
          <a:extLst>
            <a:ext uri="{FF2B5EF4-FFF2-40B4-BE49-F238E27FC236}">
              <a16:creationId xmlns:a16="http://schemas.microsoft.com/office/drawing/2014/main" id="{4F56321F-C378-4469-9043-6085A4DDB1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287" name="Text Box 159">
          <a:extLst>
            <a:ext uri="{FF2B5EF4-FFF2-40B4-BE49-F238E27FC236}">
              <a16:creationId xmlns:a16="http://schemas.microsoft.com/office/drawing/2014/main" id="{F3D722EF-23FC-43C3-A0BC-670CCB533E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8" name="Text Box 160">
          <a:extLst>
            <a:ext uri="{FF2B5EF4-FFF2-40B4-BE49-F238E27FC236}">
              <a16:creationId xmlns:a16="http://schemas.microsoft.com/office/drawing/2014/main" id="{CDE95799-0A3B-4779-B8D2-B4B61CE683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9" name="Text Box 161">
          <a:extLst>
            <a:ext uri="{FF2B5EF4-FFF2-40B4-BE49-F238E27FC236}">
              <a16:creationId xmlns:a16="http://schemas.microsoft.com/office/drawing/2014/main" id="{827B8292-0B2B-410B-9285-9B9D2F1CEE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0" name="Text Box 162">
          <a:extLst>
            <a:ext uri="{FF2B5EF4-FFF2-40B4-BE49-F238E27FC236}">
              <a16:creationId xmlns:a16="http://schemas.microsoft.com/office/drawing/2014/main" id="{198D8FFB-A6F0-4DFE-8E42-90286EC395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1" name="Text Box 163">
          <a:extLst>
            <a:ext uri="{FF2B5EF4-FFF2-40B4-BE49-F238E27FC236}">
              <a16:creationId xmlns:a16="http://schemas.microsoft.com/office/drawing/2014/main" id="{70C679F6-4B14-496C-B742-805B0CEBF3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2" name="Text Box 164">
          <a:extLst>
            <a:ext uri="{FF2B5EF4-FFF2-40B4-BE49-F238E27FC236}">
              <a16:creationId xmlns:a16="http://schemas.microsoft.com/office/drawing/2014/main" id="{96DC6F67-BE1C-4510-BF23-DE84518761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3" name="Text Box 165">
          <a:extLst>
            <a:ext uri="{FF2B5EF4-FFF2-40B4-BE49-F238E27FC236}">
              <a16:creationId xmlns:a16="http://schemas.microsoft.com/office/drawing/2014/main" id="{39EC6913-3EB1-4EDD-9EAD-0D3E82FD78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4" name="Text Box 166">
          <a:extLst>
            <a:ext uri="{FF2B5EF4-FFF2-40B4-BE49-F238E27FC236}">
              <a16:creationId xmlns:a16="http://schemas.microsoft.com/office/drawing/2014/main" id="{C751256B-5CE5-41C2-9EC8-21F962B500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5" name="Text Box 167">
          <a:extLst>
            <a:ext uri="{FF2B5EF4-FFF2-40B4-BE49-F238E27FC236}">
              <a16:creationId xmlns:a16="http://schemas.microsoft.com/office/drawing/2014/main" id="{A142A9E6-1418-4F8A-A036-0F66B858D9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6" name="Text Box 168">
          <a:extLst>
            <a:ext uri="{FF2B5EF4-FFF2-40B4-BE49-F238E27FC236}">
              <a16:creationId xmlns:a16="http://schemas.microsoft.com/office/drawing/2014/main" id="{B7F484CE-4506-4F7B-8873-DE20396E95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7" name="Text Box 169">
          <a:extLst>
            <a:ext uri="{FF2B5EF4-FFF2-40B4-BE49-F238E27FC236}">
              <a16:creationId xmlns:a16="http://schemas.microsoft.com/office/drawing/2014/main" id="{1DC45C1C-058E-452E-AB9B-18C887AB6E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8" name="Text Box 170">
          <a:extLst>
            <a:ext uri="{FF2B5EF4-FFF2-40B4-BE49-F238E27FC236}">
              <a16:creationId xmlns:a16="http://schemas.microsoft.com/office/drawing/2014/main" id="{043B6D6D-A5BD-4FA4-A1E6-41BCFF47B8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9" name="Text Box 171">
          <a:extLst>
            <a:ext uri="{FF2B5EF4-FFF2-40B4-BE49-F238E27FC236}">
              <a16:creationId xmlns:a16="http://schemas.microsoft.com/office/drawing/2014/main" id="{D0C01EC4-6D32-4FFA-B8AB-E4DA4D4DD8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0" name="Text Box 172">
          <a:extLst>
            <a:ext uri="{FF2B5EF4-FFF2-40B4-BE49-F238E27FC236}">
              <a16:creationId xmlns:a16="http://schemas.microsoft.com/office/drawing/2014/main" id="{D04EC8D3-3311-4F1C-BD4C-B1EDADDDE2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1" name="Text Box 173">
          <a:extLst>
            <a:ext uri="{FF2B5EF4-FFF2-40B4-BE49-F238E27FC236}">
              <a16:creationId xmlns:a16="http://schemas.microsoft.com/office/drawing/2014/main" id="{ED39FE92-FC4D-43C2-91CF-A2797ACEA4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302" name="Text Box 174">
          <a:extLst>
            <a:ext uri="{FF2B5EF4-FFF2-40B4-BE49-F238E27FC236}">
              <a16:creationId xmlns:a16="http://schemas.microsoft.com/office/drawing/2014/main" id="{5B5B3566-796D-4C0A-BF3F-9A2487B1EC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3" name="Text Box 175">
          <a:extLst>
            <a:ext uri="{FF2B5EF4-FFF2-40B4-BE49-F238E27FC236}">
              <a16:creationId xmlns:a16="http://schemas.microsoft.com/office/drawing/2014/main" id="{DE656072-EA3B-4431-92A5-6B5FD7B60F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4" name="Text Box 176">
          <a:extLst>
            <a:ext uri="{FF2B5EF4-FFF2-40B4-BE49-F238E27FC236}">
              <a16:creationId xmlns:a16="http://schemas.microsoft.com/office/drawing/2014/main" id="{249064FF-B47F-4503-9168-BCFF62BB6E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5" name="Text Box 177">
          <a:extLst>
            <a:ext uri="{FF2B5EF4-FFF2-40B4-BE49-F238E27FC236}">
              <a16:creationId xmlns:a16="http://schemas.microsoft.com/office/drawing/2014/main" id="{5FAB9CCA-81AE-44ED-9B4A-C3FF0AA471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6" name="Text Box 178">
          <a:extLst>
            <a:ext uri="{FF2B5EF4-FFF2-40B4-BE49-F238E27FC236}">
              <a16:creationId xmlns:a16="http://schemas.microsoft.com/office/drawing/2014/main" id="{51D4DF63-94F5-442F-A615-936776134F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7" name="Text Box 179">
          <a:extLst>
            <a:ext uri="{FF2B5EF4-FFF2-40B4-BE49-F238E27FC236}">
              <a16:creationId xmlns:a16="http://schemas.microsoft.com/office/drawing/2014/main" id="{454520DC-D3F0-4E56-8DE8-6A4B7E374A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8" name="Text Box 180">
          <a:extLst>
            <a:ext uri="{FF2B5EF4-FFF2-40B4-BE49-F238E27FC236}">
              <a16:creationId xmlns:a16="http://schemas.microsoft.com/office/drawing/2014/main" id="{BF87F55E-43F0-48EF-A244-CB51E50B39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9" name="Text Box 181">
          <a:extLst>
            <a:ext uri="{FF2B5EF4-FFF2-40B4-BE49-F238E27FC236}">
              <a16:creationId xmlns:a16="http://schemas.microsoft.com/office/drawing/2014/main" id="{67434B8B-0DBD-4F9C-9E00-0BB00FB5F9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0" name="Text Box 182">
          <a:extLst>
            <a:ext uri="{FF2B5EF4-FFF2-40B4-BE49-F238E27FC236}">
              <a16:creationId xmlns:a16="http://schemas.microsoft.com/office/drawing/2014/main" id="{01CA2EAF-DE43-4943-A1F1-021A11ABDC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1" name="Text Box 183">
          <a:extLst>
            <a:ext uri="{FF2B5EF4-FFF2-40B4-BE49-F238E27FC236}">
              <a16:creationId xmlns:a16="http://schemas.microsoft.com/office/drawing/2014/main" id="{10003E06-2C1A-43EB-AB17-68D77928FA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2" name="Text Box 184">
          <a:extLst>
            <a:ext uri="{FF2B5EF4-FFF2-40B4-BE49-F238E27FC236}">
              <a16:creationId xmlns:a16="http://schemas.microsoft.com/office/drawing/2014/main" id="{ED1C4D08-D897-42C2-AEC2-B28AC2FF5A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3" name="Text Box 185">
          <a:extLst>
            <a:ext uri="{FF2B5EF4-FFF2-40B4-BE49-F238E27FC236}">
              <a16:creationId xmlns:a16="http://schemas.microsoft.com/office/drawing/2014/main" id="{95C93645-1423-498D-AB94-9D4FC78C40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4" name="Text Box 186">
          <a:extLst>
            <a:ext uri="{FF2B5EF4-FFF2-40B4-BE49-F238E27FC236}">
              <a16:creationId xmlns:a16="http://schemas.microsoft.com/office/drawing/2014/main" id="{DAE29E84-BC75-4895-A536-7CD294785A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5" name="Text Box 187">
          <a:extLst>
            <a:ext uri="{FF2B5EF4-FFF2-40B4-BE49-F238E27FC236}">
              <a16:creationId xmlns:a16="http://schemas.microsoft.com/office/drawing/2014/main" id="{154B04EC-3C24-4F6A-9A77-6AAFE31AC1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6" name="Text Box 188">
          <a:extLst>
            <a:ext uri="{FF2B5EF4-FFF2-40B4-BE49-F238E27FC236}">
              <a16:creationId xmlns:a16="http://schemas.microsoft.com/office/drawing/2014/main" id="{B80DDB86-34EA-4ED5-83B5-BB78B8A951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7" name="Text Box 210">
          <a:extLst>
            <a:ext uri="{FF2B5EF4-FFF2-40B4-BE49-F238E27FC236}">
              <a16:creationId xmlns:a16="http://schemas.microsoft.com/office/drawing/2014/main" id="{A3D408B3-5B3B-4E9F-8BB3-746116547D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8" name="Text Box 211">
          <a:extLst>
            <a:ext uri="{FF2B5EF4-FFF2-40B4-BE49-F238E27FC236}">
              <a16:creationId xmlns:a16="http://schemas.microsoft.com/office/drawing/2014/main" id="{690DB359-4985-4244-A521-DD1D478F4B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9" name="Text Box 212">
          <a:extLst>
            <a:ext uri="{FF2B5EF4-FFF2-40B4-BE49-F238E27FC236}">
              <a16:creationId xmlns:a16="http://schemas.microsoft.com/office/drawing/2014/main" id="{2E9DB6AD-1B93-42F9-877C-D62F0C67FA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0" name="Text Box 213">
          <a:extLst>
            <a:ext uri="{FF2B5EF4-FFF2-40B4-BE49-F238E27FC236}">
              <a16:creationId xmlns:a16="http://schemas.microsoft.com/office/drawing/2014/main" id="{1F9B341C-65CE-48E7-9756-453C74C0A2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1" name="Text Box 214">
          <a:extLst>
            <a:ext uri="{FF2B5EF4-FFF2-40B4-BE49-F238E27FC236}">
              <a16:creationId xmlns:a16="http://schemas.microsoft.com/office/drawing/2014/main" id="{264867F6-883B-4E7B-AAF5-90907C0498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2" name="Text Box 215">
          <a:extLst>
            <a:ext uri="{FF2B5EF4-FFF2-40B4-BE49-F238E27FC236}">
              <a16:creationId xmlns:a16="http://schemas.microsoft.com/office/drawing/2014/main" id="{84BF6922-7C5C-4F55-8441-255990467D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3" name="Text Box 216">
          <a:extLst>
            <a:ext uri="{FF2B5EF4-FFF2-40B4-BE49-F238E27FC236}">
              <a16:creationId xmlns:a16="http://schemas.microsoft.com/office/drawing/2014/main" id="{7E7A9D72-A524-4AC2-919A-D59036A072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61322B6F-00CA-4F1D-B285-9B3F384E55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7D216FAD-5288-4316-A1FF-7E42127B18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6" name="Text Box 3">
          <a:extLst>
            <a:ext uri="{FF2B5EF4-FFF2-40B4-BE49-F238E27FC236}">
              <a16:creationId xmlns:a16="http://schemas.microsoft.com/office/drawing/2014/main" id="{F3338F68-6F44-4B7A-A1BC-29280ADAF3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7" name="Text Box 4">
          <a:extLst>
            <a:ext uri="{FF2B5EF4-FFF2-40B4-BE49-F238E27FC236}">
              <a16:creationId xmlns:a16="http://schemas.microsoft.com/office/drawing/2014/main" id="{04AFFB43-4D71-4DE3-9899-E635850F9B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8" name="Text Box 5">
          <a:extLst>
            <a:ext uri="{FF2B5EF4-FFF2-40B4-BE49-F238E27FC236}">
              <a16:creationId xmlns:a16="http://schemas.microsoft.com/office/drawing/2014/main" id="{6FCBC730-0AF3-46B7-B36C-48F59F2AE0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9" name="Text Box 6">
          <a:extLst>
            <a:ext uri="{FF2B5EF4-FFF2-40B4-BE49-F238E27FC236}">
              <a16:creationId xmlns:a16="http://schemas.microsoft.com/office/drawing/2014/main" id="{B9C2C296-9569-47C5-9BD7-AA8ECE4CB3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0" name="Text Box 7">
          <a:extLst>
            <a:ext uri="{FF2B5EF4-FFF2-40B4-BE49-F238E27FC236}">
              <a16:creationId xmlns:a16="http://schemas.microsoft.com/office/drawing/2014/main" id="{72E5A9CB-FF6F-46FE-828D-C646E85B1B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1" name="Text Box 8">
          <a:extLst>
            <a:ext uri="{FF2B5EF4-FFF2-40B4-BE49-F238E27FC236}">
              <a16:creationId xmlns:a16="http://schemas.microsoft.com/office/drawing/2014/main" id="{EDA5BAEF-8311-4609-BFBC-A603F29B84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2" name="Text Box 9">
          <a:extLst>
            <a:ext uri="{FF2B5EF4-FFF2-40B4-BE49-F238E27FC236}">
              <a16:creationId xmlns:a16="http://schemas.microsoft.com/office/drawing/2014/main" id="{6337278A-7ACD-4537-9D07-CEE00D6F87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3" name="Text Box 10">
          <a:extLst>
            <a:ext uri="{FF2B5EF4-FFF2-40B4-BE49-F238E27FC236}">
              <a16:creationId xmlns:a16="http://schemas.microsoft.com/office/drawing/2014/main" id="{4CFBB468-3B43-4CB5-ACBA-D5072E62FD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4" name="Text Box 11">
          <a:extLst>
            <a:ext uri="{FF2B5EF4-FFF2-40B4-BE49-F238E27FC236}">
              <a16:creationId xmlns:a16="http://schemas.microsoft.com/office/drawing/2014/main" id="{016C5A0F-1D01-4502-941B-C2DFFD8BA2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5" name="Text Box 12">
          <a:extLst>
            <a:ext uri="{FF2B5EF4-FFF2-40B4-BE49-F238E27FC236}">
              <a16:creationId xmlns:a16="http://schemas.microsoft.com/office/drawing/2014/main" id="{6FB980BB-1AF3-4DBA-B35C-529A35CB20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6" name="Text Box 13">
          <a:extLst>
            <a:ext uri="{FF2B5EF4-FFF2-40B4-BE49-F238E27FC236}">
              <a16:creationId xmlns:a16="http://schemas.microsoft.com/office/drawing/2014/main" id="{40CE380E-FF0F-4EDB-91A0-B0ACCB807D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7" name="Text Box 14">
          <a:extLst>
            <a:ext uri="{FF2B5EF4-FFF2-40B4-BE49-F238E27FC236}">
              <a16:creationId xmlns:a16="http://schemas.microsoft.com/office/drawing/2014/main" id="{2C970D97-DEAE-49EF-9285-79E7EBFBFF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8" name="Text Box 15">
          <a:extLst>
            <a:ext uri="{FF2B5EF4-FFF2-40B4-BE49-F238E27FC236}">
              <a16:creationId xmlns:a16="http://schemas.microsoft.com/office/drawing/2014/main" id="{742BD8F4-D312-46D0-957A-A9F50BDA02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9" name="Text Box 16">
          <a:extLst>
            <a:ext uri="{FF2B5EF4-FFF2-40B4-BE49-F238E27FC236}">
              <a16:creationId xmlns:a16="http://schemas.microsoft.com/office/drawing/2014/main" id="{CEE33FB4-DA84-44A6-96F3-C4CBCE7D2A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0" name="Text Box 17">
          <a:extLst>
            <a:ext uri="{FF2B5EF4-FFF2-40B4-BE49-F238E27FC236}">
              <a16:creationId xmlns:a16="http://schemas.microsoft.com/office/drawing/2014/main" id="{5E580737-A54E-466B-BD23-8DFCF0C565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1" name="Text Box 18">
          <a:extLst>
            <a:ext uri="{FF2B5EF4-FFF2-40B4-BE49-F238E27FC236}">
              <a16:creationId xmlns:a16="http://schemas.microsoft.com/office/drawing/2014/main" id="{78D359B4-AF26-458A-AC08-77936C2F46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2" name="Text Box 19">
          <a:extLst>
            <a:ext uri="{FF2B5EF4-FFF2-40B4-BE49-F238E27FC236}">
              <a16:creationId xmlns:a16="http://schemas.microsoft.com/office/drawing/2014/main" id="{9E2584DF-F5B6-48E7-8F6D-FF4F07DEE8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3" name="Text Box 20">
          <a:extLst>
            <a:ext uri="{FF2B5EF4-FFF2-40B4-BE49-F238E27FC236}">
              <a16:creationId xmlns:a16="http://schemas.microsoft.com/office/drawing/2014/main" id="{9C4473FC-71CB-497F-934F-4F301B60A0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4" name="Text Box 21">
          <a:extLst>
            <a:ext uri="{FF2B5EF4-FFF2-40B4-BE49-F238E27FC236}">
              <a16:creationId xmlns:a16="http://schemas.microsoft.com/office/drawing/2014/main" id="{3BB155DC-C232-4061-BBD6-4A4E465B35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5" name="Text Box 22">
          <a:extLst>
            <a:ext uri="{FF2B5EF4-FFF2-40B4-BE49-F238E27FC236}">
              <a16:creationId xmlns:a16="http://schemas.microsoft.com/office/drawing/2014/main" id="{53EC6727-283E-464A-973A-C829FE6272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6" name="Text Box 23">
          <a:extLst>
            <a:ext uri="{FF2B5EF4-FFF2-40B4-BE49-F238E27FC236}">
              <a16:creationId xmlns:a16="http://schemas.microsoft.com/office/drawing/2014/main" id="{33482649-3E7E-4C27-A4EE-5DE186E80F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7" name="Text Box 24">
          <a:extLst>
            <a:ext uri="{FF2B5EF4-FFF2-40B4-BE49-F238E27FC236}">
              <a16:creationId xmlns:a16="http://schemas.microsoft.com/office/drawing/2014/main" id="{FBF9407A-AF33-4406-B12F-C311CB6273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8" name="Text Box 25">
          <a:extLst>
            <a:ext uri="{FF2B5EF4-FFF2-40B4-BE49-F238E27FC236}">
              <a16:creationId xmlns:a16="http://schemas.microsoft.com/office/drawing/2014/main" id="{48B03D68-B156-4B36-B5EF-A4B5672E1C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9" name="Text Box 26">
          <a:extLst>
            <a:ext uri="{FF2B5EF4-FFF2-40B4-BE49-F238E27FC236}">
              <a16:creationId xmlns:a16="http://schemas.microsoft.com/office/drawing/2014/main" id="{6C15A312-6AB5-46EE-BF55-1B93EA8FE0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0" name="Text Box 27">
          <a:extLst>
            <a:ext uri="{FF2B5EF4-FFF2-40B4-BE49-F238E27FC236}">
              <a16:creationId xmlns:a16="http://schemas.microsoft.com/office/drawing/2014/main" id="{392705F2-E243-4194-9FBF-1971670774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1" name="Text Box 28">
          <a:extLst>
            <a:ext uri="{FF2B5EF4-FFF2-40B4-BE49-F238E27FC236}">
              <a16:creationId xmlns:a16="http://schemas.microsoft.com/office/drawing/2014/main" id="{AA4A9A2E-0BDF-4469-885F-F99083F9F1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2" name="Text Box 29">
          <a:extLst>
            <a:ext uri="{FF2B5EF4-FFF2-40B4-BE49-F238E27FC236}">
              <a16:creationId xmlns:a16="http://schemas.microsoft.com/office/drawing/2014/main" id="{45363298-4952-40F8-80BD-5A2AB2698B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3" name="Text Box 30">
          <a:extLst>
            <a:ext uri="{FF2B5EF4-FFF2-40B4-BE49-F238E27FC236}">
              <a16:creationId xmlns:a16="http://schemas.microsoft.com/office/drawing/2014/main" id="{F4F9CE78-254F-4152-9166-2A8B8D87A1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4" name="Text Box 31">
          <a:extLst>
            <a:ext uri="{FF2B5EF4-FFF2-40B4-BE49-F238E27FC236}">
              <a16:creationId xmlns:a16="http://schemas.microsoft.com/office/drawing/2014/main" id="{9CD19BFE-005E-41E3-A990-0A6D53253C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5" name="Text Box 32">
          <a:extLst>
            <a:ext uri="{FF2B5EF4-FFF2-40B4-BE49-F238E27FC236}">
              <a16:creationId xmlns:a16="http://schemas.microsoft.com/office/drawing/2014/main" id="{565F7246-2F8D-4535-A852-C4C27C3A75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6" name="Text Box 33">
          <a:extLst>
            <a:ext uri="{FF2B5EF4-FFF2-40B4-BE49-F238E27FC236}">
              <a16:creationId xmlns:a16="http://schemas.microsoft.com/office/drawing/2014/main" id="{D58FB996-4E16-4C90-8960-CAF78B61AD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7" name="Text Box 34">
          <a:extLst>
            <a:ext uri="{FF2B5EF4-FFF2-40B4-BE49-F238E27FC236}">
              <a16:creationId xmlns:a16="http://schemas.microsoft.com/office/drawing/2014/main" id="{32D709CC-74DD-4C14-B798-812E5EF8F4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8" name="Text Box 35">
          <a:extLst>
            <a:ext uri="{FF2B5EF4-FFF2-40B4-BE49-F238E27FC236}">
              <a16:creationId xmlns:a16="http://schemas.microsoft.com/office/drawing/2014/main" id="{D1A97765-07D7-43C0-89F4-1001C8EE79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9" name="Text Box 36">
          <a:extLst>
            <a:ext uri="{FF2B5EF4-FFF2-40B4-BE49-F238E27FC236}">
              <a16:creationId xmlns:a16="http://schemas.microsoft.com/office/drawing/2014/main" id="{60FD3BC9-58A3-412D-B2A0-8E195CCADF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0" name="Text Box 37">
          <a:extLst>
            <a:ext uri="{FF2B5EF4-FFF2-40B4-BE49-F238E27FC236}">
              <a16:creationId xmlns:a16="http://schemas.microsoft.com/office/drawing/2014/main" id="{98013CC1-DC65-47D7-BF77-1A195F37D2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1" name="Text Box 38">
          <a:extLst>
            <a:ext uri="{FF2B5EF4-FFF2-40B4-BE49-F238E27FC236}">
              <a16:creationId xmlns:a16="http://schemas.microsoft.com/office/drawing/2014/main" id="{FF2A681B-2886-4E59-8BF2-7F74056332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2" name="Text Box 39">
          <a:extLst>
            <a:ext uri="{FF2B5EF4-FFF2-40B4-BE49-F238E27FC236}">
              <a16:creationId xmlns:a16="http://schemas.microsoft.com/office/drawing/2014/main" id="{4B4C235D-335A-46FC-9FBA-2CC4DCCCB8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3" name="Text Box 40">
          <a:extLst>
            <a:ext uri="{FF2B5EF4-FFF2-40B4-BE49-F238E27FC236}">
              <a16:creationId xmlns:a16="http://schemas.microsoft.com/office/drawing/2014/main" id="{F6C00FA0-4E08-44EB-8874-BE220F3BC3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4" name="Text Box 41">
          <a:extLst>
            <a:ext uri="{FF2B5EF4-FFF2-40B4-BE49-F238E27FC236}">
              <a16:creationId xmlns:a16="http://schemas.microsoft.com/office/drawing/2014/main" id="{52E055B1-844F-4A1E-9444-6F08D8ABDD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5" name="Text Box 42">
          <a:extLst>
            <a:ext uri="{FF2B5EF4-FFF2-40B4-BE49-F238E27FC236}">
              <a16:creationId xmlns:a16="http://schemas.microsoft.com/office/drawing/2014/main" id="{E924E816-1DC4-498B-BF1A-A5DBD52FEA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6" name="Text Box 43">
          <a:extLst>
            <a:ext uri="{FF2B5EF4-FFF2-40B4-BE49-F238E27FC236}">
              <a16:creationId xmlns:a16="http://schemas.microsoft.com/office/drawing/2014/main" id="{6C7CBE8F-F31E-4755-B1D4-11967264DB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7" name="Text Box 44">
          <a:extLst>
            <a:ext uri="{FF2B5EF4-FFF2-40B4-BE49-F238E27FC236}">
              <a16:creationId xmlns:a16="http://schemas.microsoft.com/office/drawing/2014/main" id="{9E457F07-638B-4286-9BF9-4EB9CEC03E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8" name="Text Box 45">
          <a:extLst>
            <a:ext uri="{FF2B5EF4-FFF2-40B4-BE49-F238E27FC236}">
              <a16:creationId xmlns:a16="http://schemas.microsoft.com/office/drawing/2014/main" id="{ED38B3E1-83A6-43D8-906D-DF856BA32A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9" name="Text Box 46">
          <a:extLst>
            <a:ext uri="{FF2B5EF4-FFF2-40B4-BE49-F238E27FC236}">
              <a16:creationId xmlns:a16="http://schemas.microsoft.com/office/drawing/2014/main" id="{F85DFC09-F4C9-4A1B-85B8-DFEE8005BB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0" name="Text Box 47">
          <a:extLst>
            <a:ext uri="{FF2B5EF4-FFF2-40B4-BE49-F238E27FC236}">
              <a16:creationId xmlns:a16="http://schemas.microsoft.com/office/drawing/2014/main" id="{2BEA883B-33BC-41BF-A2BB-B76D7234EC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1" name="Text Box 48">
          <a:extLst>
            <a:ext uri="{FF2B5EF4-FFF2-40B4-BE49-F238E27FC236}">
              <a16:creationId xmlns:a16="http://schemas.microsoft.com/office/drawing/2014/main" id="{D4E473CC-AFED-4153-B284-4A8EF6F71C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2" name="Text Box 49">
          <a:extLst>
            <a:ext uri="{FF2B5EF4-FFF2-40B4-BE49-F238E27FC236}">
              <a16:creationId xmlns:a16="http://schemas.microsoft.com/office/drawing/2014/main" id="{521DAE16-2769-402A-A49D-E2EF5FC7E9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3" name="Text Box 50">
          <a:extLst>
            <a:ext uri="{FF2B5EF4-FFF2-40B4-BE49-F238E27FC236}">
              <a16:creationId xmlns:a16="http://schemas.microsoft.com/office/drawing/2014/main" id="{C522E52C-D0DF-4B1F-AC69-34733562C2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4" name="Text Box 51">
          <a:extLst>
            <a:ext uri="{FF2B5EF4-FFF2-40B4-BE49-F238E27FC236}">
              <a16:creationId xmlns:a16="http://schemas.microsoft.com/office/drawing/2014/main" id="{0EFEE51A-E557-4544-BF3D-7FD90A946E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5" name="Text Box 52">
          <a:extLst>
            <a:ext uri="{FF2B5EF4-FFF2-40B4-BE49-F238E27FC236}">
              <a16:creationId xmlns:a16="http://schemas.microsoft.com/office/drawing/2014/main" id="{86C03EF3-3522-4947-8C24-0681A08791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6" name="Text Box 53">
          <a:extLst>
            <a:ext uri="{FF2B5EF4-FFF2-40B4-BE49-F238E27FC236}">
              <a16:creationId xmlns:a16="http://schemas.microsoft.com/office/drawing/2014/main" id="{C21A1AD0-3161-4D0C-AEB8-39F5E9F5F0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7" name="Text Box 54">
          <a:extLst>
            <a:ext uri="{FF2B5EF4-FFF2-40B4-BE49-F238E27FC236}">
              <a16:creationId xmlns:a16="http://schemas.microsoft.com/office/drawing/2014/main" id="{395FB7AC-25AC-49F3-885C-5F8BECD8C3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8" name="Text Box 55">
          <a:extLst>
            <a:ext uri="{FF2B5EF4-FFF2-40B4-BE49-F238E27FC236}">
              <a16:creationId xmlns:a16="http://schemas.microsoft.com/office/drawing/2014/main" id="{302119EC-BF81-43B7-A65B-B3BEABB9AF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9" name="Text Box 56">
          <a:extLst>
            <a:ext uri="{FF2B5EF4-FFF2-40B4-BE49-F238E27FC236}">
              <a16:creationId xmlns:a16="http://schemas.microsoft.com/office/drawing/2014/main" id="{EB1B1CB9-F456-4BAA-B8D1-7D626FE8B3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0" name="Text Box 57">
          <a:extLst>
            <a:ext uri="{FF2B5EF4-FFF2-40B4-BE49-F238E27FC236}">
              <a16:creationId xmlns:a16="http://schemas.microsoft.com/office/drawing/2014/main" id="{E53B3ED6-5353-4BF5-B1B4-7D6E947AE6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1" name="Text Box 58">
          <a:extLst>
            <a:ext uri="{FF2B5EF4-FFF2-40B4-BE49-F238E27FC236}">
              <a16:creationId xmlns:a16="http://schemas.microsoft.com/office/drawing/2014/main" id="{61EDC3D4-BAC4-4B27-9BE3-3BCE2CE34B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2" name="Text Box 59">
          <a:extLst>
            <a:ext uri="{FF2B5EF4-FFF2-40B4-BE49-F238E27FC236}">
              <a16:creationId xmlns:a16="http://schemas.microsoft.com/office/drawing/2014/main" id="{BFF81212-2EA3-4DEA-9559-58AEE37CCE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3" name="Text Box 60">
          <a:extLst>
            <a:ext uri="{FF2B5EF4-FFF2-40B4-BE49-F238E27FC236}">
              <a16:creationId xmlns:a16="http://schemas.microsoft.com/office/drawing/2014/main" id="{594D27A5-D1C2-4B5A-8AC2-23CC48DD29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4" name="Text Box 61">
          <a:extLst>
            <a:ext uri="{FF2B5EF4-FFF2-40B4-BE49-F238E27FC236}">
              <a16:creationId xmlns:a16="http://schemas.microsoft.com/office/drawing/2014/main" id="{0AE4DF82-B65C-476F-A393-FFAC4D0E6B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5" name="Text Box 62">
          <a:extLst>
            <a:ext uri="{FF2B5EF4-FFF2-40B4-BE49-F238E27FC236}">
              <a16:creationId xmlns:a16="http://schemas.microsoft.com/office/drawing/2014/main" id="{874F7DD3-A7B2-4DC1-A271-BAAF909F1D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6" name="Text Box 63">
          <a:extLst>
            <a:ext uri="{FF2B5EF4-FFF2-40B4-BE49-F238E27FC236}">
              <a16:creationId xmlns:a16="http://schemas.microsoft.com/office/drawing/2014/main" id="{EE1E4643-386F-450A-8AE0-6A2B2393B9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7" name="Text Box 64">
          <a:extLst>
            <a:ext uri="{FF2B5EF4-FFF2-40B4-BE49-F238E27FC236}">
              <a16:creationId xmlns:a16="http://schemas.microsoft.com/office/drawing/2014/main" id="{20CEA905-FA71-44DD-810F-9273A236CC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8" name="Text Box 65">
          <a:extLst>
            <a:ext uri="{FF2B5EF4-FFF2-40B4-BE49-F238E27FC236}">
              <a16:creationId xmlns:a16="http://schemas.microsoft.com/office/drawing/2014/main" id="{6D643D6D-ED93-4B67-8759-CC55A1FAC8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9" name="Text Box 66">
          <a:extLst>
            <a:ext uri="{FF2B5EF4-FFF2-40B4-BE49-F238E27FC236}">
              <a16:creationId xmlns:a16="http://schemas.microsoft.com/office/drawing/2014/main" id="{F4666F21-6082-46A6-A1EF-C449666543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0" name="Text Box 67">
          <a:extLst>
            <a:ext uri="{FF2B5EF4-FFF2-40B4-BE49-F238E27FC236}">
              <a16:creationId xmlns:a16="http://schemas.microsoft.com/office/drawing/2014/main" id="{2803F1BB-0743-462B-B4CB-BF79449733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1" name="Text Box 68">
          <a:extLst>
            <a:ext uri="{FF2B5EF4-FFF2-40B4-BE49-F238E27FC236}">
              <a16:creationId xmlns:a16="http://schemas.microsoft.com/office/drawing/2014/main" id="{0AA13DF7-E38F-44D1-B4C7-D9CB2A730B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2" name="Text Box 69">
          <a:extLst>
            <a:ext uri="{FF2B5EF4-FFF2-40B4-BE49-F238E27FC236}">
              <a16:creationId xmlns:a16="http://schemas.microsoft.com/office/drawing/2014/main" id="{99C41ED1-B470-463A-AB39-036A11964A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3" name="Text Box 70">
          <a:extLst>
            <a:ext uri="{FF2B5EF4-FFF2-40B4-BE49-F238E27FC236}">
              <a16:creationId xmlns:a16="http://schemas.microsoft.com/office/drawing/2014/main" id="{8C1A6D8A-0010-4ACA-A107-3627363B33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4" name="Text Box 71">
          <a:extLst>
            <a:ext uri="{FF2B5EF4-FFF2-40B4-BE49-F238E27FC236}">
              <a16:creationId xmlns:a16="http://schemas.microsoft.com/office/drawing/2014/main" id="{58CB99DE-CC85-494E-8E97-2DEB554205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5" name="Text Box 72">
          <a:extLst>
            <a:ext uri="{FF2B5EF4-FFF2-40B4-BE49-F238E27FC236}">
              <a16:creationId xmlns:a16="http://schemas.microsoft.com/office/drawing/2014/main" id="{339AFBC6-3062-41C2-9303-76A657C26E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6" name="Text Box 73">
          <a:extLst>
            <a:ext uri="{FF2B5EF4-FFF2-40B4-BE49-F238E27FC236}">
              <a16:creationId xmlns:a16="http://schemas.microsoft.com/office/drawing/2014/main" id="{18F7906A-E26D-40DD-AC36-1BB728E5EE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7" name="Text Box 74">
          <a:extLst>
            <a:ext uri="{FF2B5EF4-FFF2-40B4-BE49-F238E27FC236}">
              <a16:creationId xmlns:a16="http://schemas.microsoft.com/office/drawing/2014/main" id="{D0BC6C61-7161-48B9-8F41-595206FFDE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8" name="Text Box 75">
          <a:extLst>
            <a:ext uri="{FF2B5EF4-FFF2-40B4-BE49-F238E27FC236}">
              <a16:creationId xmlns:a16="http://schemas.microsoft.com/office/drawing/2014/main" id="{9481267B-66C2-496A-81EE-14BE92BA8A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9" name="Text Box 76">
          <a:extLst>
            <a:ext uri="{FF2B5EF4-FFF2-40B4-BE49-F238E27FC236}">
              <a16:creationId xmlns:a16="http://schemas.microsoft.com/office/drawing/2014/main" id="{220C36BC-F696-45D3-B011-CB1B6DC294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0" name="Text Box 77">
          <a:extLst>
            <a:ext uri="{FF2B5EF4-FFF2-40B4-BE49-F238E27FC236}">
              <a16:creationId xmlns:a16="http://schemas.microsoft.com/office/drawing/2014/main" id="{EC9767B7-C8FA-4741-A974-4FD9402528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1" name="Text Box 78">
          <a:extLst>
            <a:ext uri="{FF2B5EF4-FFF2-40B4-BE49-F238E27FC236}">
              <a16:creationId xmlns:a16="http://schemas.microsoft.com/office/drawing/2014/main" id="{0F1B9A61-C750-4166-8A5A-B68468B1E1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2" name="Text Box 79">
          <a:extLst>
            <a:ext uri="{FF2B5EF4-FFF2-40B4-BE49-F238E27FC236}">
              <a16:creationId xmlns:a16="http://schemas.microsoft.com/office/drawing/2014/main" id="{F3C1323F-DA48-4905-BD50-033D167C86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3" name="Text Box 80">
          <a:extLst>
            <a:ext uri="{FF2B5EF4-FFF2-40B4-BE49-F238E27FC236}">
              <a16:creationId xmlns:a16="http://schemas.microsoft.com/office/drawing/2014/main" id="{F88A32B5-F35C-44D8-A5D2-9EBB1B2D64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4" name="Text Box 81">
          <a:extLst>
            <a:ext uri="{FF2B5EF4-FFF2-40B4-BE49-F238E27FC236}">
              <a16:creationId xmlns:a16="http://schemas.microsoft.com/office/drawing/2014/main" id="{341FA308-26FA-4407-BA58-F308FF931F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5" name="Text Box 82">
          <a:extLst>
            <a:ext uri="{FF2B5EF4-FFF2-40B4-BE49-F238E27FC236}">
              <a16:creationId xmlns:a16="http://schemas.microsoft.com/office/drawing/2014/main" id="{083E458C-6B05-4F35-AF98-990FAF6AA7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6" name="Text Box 83">
          <a:extLst>
            <a:ext uri="{FF2B5EF4-FFF2-40B4-BE49-F238E27FC236}">
              <a16:creationId xmlns:a16="http://schemas.microsoft.com/office/drawing/2014/main" id="{D9119B8B-D8FE-4092-ABBA-5FC43F80DE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7" name="Text Box 84">
          <a:extLst>
            <a:ext uri="{FF2B5EF4-FFF2-40B4-BE49-F238E27FC236}">
              <a16:creationId xmlns:a16="http://schemas.microsoft.com/office/drawing/2014/main" id="{39B959D8-4FDF-48CC-B35A-C82CB6A2DE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8" name="Text Box 85">
          <a:extLst>
            <a:ext uri="{FF2B5EF4-FFF2-40B4-BE49-F238E27FC236}">
              <a16:creationId xmlns:a16="http://schemas.microsoft.com/office/drawing/2014/main" id="{992C34B8-4DAE-4F8A-91C5-CA54156C06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9" name="Text Box 86">
          <a:extLst>
            <a:ext uri="{FF2B5EF4-FFF2-40B4-BE49-F238E27FC236}">
              <a16:creationId xmlns:a16="http://schemas.microsoft.com/office/drawing/2014/main" id="{E724344D-7F71-4033-A2C4-959B423A4F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0" name="Text Box 87">
          <a:extLst>
            <a:ext uri="{FF2B5EF4-FFF2-40B4-BE49-F238E27FC236}">
              <a16:creationId xmlns:a16="http://schemas.microsoft.com/office/drawing/2014/main" id="{871CAC7F-3ED3-419F-A96D-21FE4F4C10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1" name="Text Box 88">
          <a:extLst>
            <a:ext uri="{FF2B5EF4-FFF2-40B4-BE49-F238E27FC236}">
              <a16:creationId xmlns:a16="http://schemas.microsoft.com/office/drawing/2014/main" id="{2F651868-7969-4A1F-945D-7127820F13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2" name="Text Box 89">
          <a:extLst>
            <a:ext uri="{FF2B5EF4-FFF2-40B4-BE49-F238E27FC236}">
              <a16:creationId xmlns:a16="http://schemas.microsoft.com/office/drawing/2014/main" id="{EE095D23-ADDF-41A0-BB1C-A413F01E8C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3" name="Text Box 90">
          <a:extLst>
            <a:ext uri="{FF2B5EF4-FFF2-40B4-BE49-F238E27FC236}">
              <a16:creationId xmlns:a16="http://schemas.microsoft.com/office/drawing/2014/main" id="{E2D3DD0E-A3CA-42E4-B9AA-C625816CB3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4" name="Text Box 91">
          <a:extLst>
            <a:ext uri="{FF2B5EF4-FFF2-40B4-BE49-F238E27FC236}">
              <a16:creationId xmlns:a16="http://schemas.microsoft.com/office/drawing/2014/main" id="{5EE918B6-DEDF-464E-8E75-39F38B71CA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5" name="Text Box 92">
          <a:extLst>
            <a:ext uri="{FF2B5EF4-FFF2-40B4-BE49-F238E27FC236}">
              <a16:creationId xmlns:a16="http://schemas.microsoft.com/office/drawing/2014/main" id="{FE1B6C4B-5016-4831-8AF3-8F23F71683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6" name="Text Box 93">
          <a:extLst>
            <a:ext uri="{FF2B5EF4-FFF2-40B4-BE49-F238E27FC236}">
              <a16:creationId xmlns:a16="http://schemas.microsoft.com/office/drawing/2014/main" id="{3D7B9A8F-D596-41D4-8A98-B30BE03B51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7" name="Text Box 94">
          <a:extLst>
            <a:ext uri="{FF2B5EF4-FFF2-40B4-BE49-F238E27FC236}">
              <a16:creationId xmlns:a16="http://schemas.microsoft.com/office/drawing/2014/main" id="{7363786D-7ECF-4C4C-AEF2-7C8EA9A64E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8" name="Text Box 95">
          <a:extLst>
            <a:ext uri="{FF2B5EF4-FFF2-40B4-BE49-F238E27FC236}">
              <a16:creationId xmlns:a16="http://schemas.microsoft.com/office/drawing/2014/main" id="{4166AC13-37A8-49B2-8049-F166425C97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9" name="Text Box 96">
          <a:extLst>
            <a:ext uri="{FF2B5EF4-FFF2-40B4-BE49-F238E27FC236}">
              <a16:creationId xmlns:a16="http://schemas.microsoft.com/office/drawing/2014/main" id="{2BB51BDF-FEC6-4953-BF5F-761B438E7B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0" name="Text Box 97">
          <a:extLst>
            <a:ext uri="{FF2B5EF4-FFF2-40B4-BE49-F238E27FC236}">
              <a16:creationId xmlns:a16="http://schemas.microsoft.com/office/drawing/2014/main" id="{097C0DFF-CEDB-467C-A6D5-9E9C922BF9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1" name="Text Box 98">
          <a:extLst>
            <a:ext uri="{FF2B5EF4-FFF2-40B4-BE49-F238E27FC236}">
              <a16:creationId xmlns:a16="http://schemas.microsoft.com/office/drawing/2014/main" id="{27B81AC5-44C4-498C-9ED5-E8DD081BC0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422" name="Text Box 99">
          <a:extLst>
            <a:ext uri="{FF2B5EF4-FFF2-40B4-BE49-F238E27FC236}">
              <a16:creationId xmlns:a16="http://schemas.microsoft.com/office/drawing/2014/main" id="{490DD35C-BC37-43D0-8F1D-573BBB2737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3" name="Text Box 100">
          <a:extLst>
            <a:ext uri="{FF2B5EF4-FFF2-40B4-BE49-F238E27FC236}">
              <a16:creationId xmlns:a16="http://schemas.microsoft.com/office/drawing/2014/main" id="{4A916D43-BD5F-4ABC-89D2-B5F2112CAE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4" name="Text Box 101">
          <a:extLst>
            <a:ext uri="{FF2B5EF4-FFF2-40B4-BE49-F238E27FC236}">
              <a16:creationId xmlns:a16="http://schemas.microsoft.com/office/drawing/2014/main" id="{FA9CCBFF-D017-403A-ABB6-BA68479012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5" name="Text Box 102">
          <a:extLst>
            <a:ext uri="{FF2B5EF4-FFF2-40B4-BE49-F238E27FC236}">
              <a16:creationId xmlns:a16="http://schemas.microsoft.com/office/drawing/2014/main" id="{AB28D3A4-DA1D-4F32-9B81-B392BB8111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6" name="Text Box 103">
          <a:extLst>
            <a:ext uri="{FF2B5EF4-FFF2-40B4-BE49-F238E27FC236}">
              <a16:creationId xmlns:a16="http://schemas.microsoft.com/office/drawing/2014/main" id="{67B8D6E3-1F5D-4931-B859-8D176CD38B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7" name="Text Box 104">
          <a:extLst>
            <a:ext uri="{FF2B5EF4-FFF2-40B4-BE49-F238E27FC236}">
              <a16:creationId xmlns:a16="http://schemas.microsoft.com/office/drawing/2014/main" id="{45A9FB52-C231-4B40-A62F-70D409B86B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8" name="Text Box 105">
          <a:extLst>
            <a:ext uri="{FF2B5EF4-FFF2-40B4-BE49-F238E27FC236}">
              <a16:creationId xmlns:a16="http://schemas.microsoft.com/office/drawing/2014/main" id="{696FEA61-185F-4B3D-86E6-21F88DFE07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9" name="Text Box 106">
          <a:extLst>
            <a:ext uri="{FF2B5EF4-FFF2-40B4-BE49-F238E27FC236}">
              <a16:creationId xmlns:a16="http://schemas.microsoft.com/office/drawing/2014/main" id="{707DD10A-DADC-4C91-B681-D1DE78475E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0" name="Text Box 107">
          <a:extLst>
            <a:ext uri="{FF2B5EF4-FFF2-40B4-BE49-F238E27FC236}">
              <a16:creationId xmlns:a16="http://schemas.microsoft.com/office/drawing/2014/main" id="{CFCBA87F-83AB-47C2-8257-A4854129C6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1" name="Text Box 108">
          <a:extLst>
            <a:ext uri="{FF2B5EF4-FFF2-40B4-BE49-F238E27FC236}">
              <a16:creationId xmlns:a16="http://schemas.microsoft.com/office/drawing/2014/main" id="{B8F5D1E8-5F18-48FA-A772-4F5F250448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2" name="Text Box 109">
          <a:extLst>
            <a:ext uri="{FF2B5EF4-FFF2-40B4-BE49-F238E27FC236}">
              <a16:creationId xmlns:a16="http://schemas.microsoft.com/office/drawing/2014/main" id="{DBD3A98C-C09C-4F12-8410-ADB5FF0EC4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3" name="Text Box 110">
          <a:extLst>
            <a:ext uri="{FF2B5EF4-FFF2-40B4-BE49-F238E27FC236}">
              <a16:creationId xmlns:a16="http://schemas.microsoft.com/office/drawing/2014/main" id="{497C36F6-5363-4171-BBDC-2C4CCDDE4C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4" name="Text Box 111">
          <a:extLst>
            <a:ext uri="{FF2B5EF4-FFF2-40B4-BE49-F238E27FC236}">
              <a16:creationId xmlns:a16="http://schemas.microsoft.com/office/drawing/2014/main" id="{056D19EF-434F-4394-B5A8-7C2C41B502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5" name="Text Box 112">
          <a:extLst>
            <a:ext uri="{FF2B5EF4-FFF2-40B4-BE49-F238E27FC236}">
              <a16:creationId xmlns:a16="http://schemas.microsoft.com/office/drawing/2014/main" id="{146DE466-7EA5-4C0A-918E-EBC25117FD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6" name="Text Box 113">
          <a:extLst>
            <a:ext uri="{FF2B5EF4-FFF2-40B4-BE49-F238E27FC236}">
              <a16:creationId xmlns:a16="http://schemas.microsoft.com/office/drawing/2014/main" id="{05EFB913-20EB-44CD-962B-96BDB83039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437" name="Text Box 114">
          <a:extLst>
            <a:ext uri="{FF2B5EF4-FFF2-40B4-BE49-F238E27FC236}">
              <a16:creationId xmlns:a16="http://schemas.microsoft.com/office/drawing/2014/main" id="{6387B6F7-015A-4B07-9EBC-3D07116BCD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8" name="Text Box 115">
          <a:extLst>
            <a:ext uri="{FF2B5EF4-FFF2-40B4-BE49-F238E27FC236}">
              <a16:creationId xmlns:a16="http://schemas.microsoft.com/office/drawing/2014/main" id="{3308EDBA-3E9E-4B37-B9C4-817ED76B27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9" name="Text Box 116">
          <a:extLst>
            <a:ext uri="{FF2B5EF4-FFF2-40B4-BE49-F238E27FC236}">
              <a16:creationId xmlns:a16="http://schemas.microsoft.com/office/drawing/2014/main" id="{556B4881-756A-46BB-9AE4-F92E353055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0" name="Text Box 117">
          <a:extLst>
            <a:ext uri="{FF2B5EF4-FFF2-40B4-BE49-F238E27FC236}">
              <a16:creationId xmlns:a16="http://schemas.microsoft.com/office/drawing/2014/main" id="{554B535B-33F2-42E2-9AEF-3D6621A600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1" name="Text Box 118">
          <a:extLst>
            <a:ext uri="{FF2B5EF4-FFF2-40B4-BE49-F238E27FC236}">
              <a16:creationId xmlns:a16="http://schemas.microsoft.com/office/drawing/2014/main" id="{A4284D45-0932-4D2B-ACF8-A1CF5D100B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2" name="Text Box 119">
          <a:extLst>
            <a:ext uri="{FF2B5EF4-FFF2-40B4-BE49-F238E27FC236}">
              <a16:creationId xmlns:a16="http://schemas.microsoft.com/office/drawing/2014/main" id="{C05FEBA1-985F-44A1-A037-1F0D4C6C6C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3" name="Text Box 120">
          <a:extLst>
            <a:ext uri="{FF2B5EF4-FFF2-40B4-BE49-F238E27FC236}">
              <a16:creationId xmlns:a16="http://schemas.microsoft.com/office/drawing/2014/main" id="{DC21342D-94AA-4E93-B482-C3BFF6A10C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4" name="Text Box 121">
          <a:extLst>
            <a:ext uri="{FF2B5EF4-FFF2-40B4-BE49-F238E27FC236}">
              <a16:creationId xmlns:a16="http://schemas.microsoft.com/office/drawing/2014/main" id="{A9ED300F-F05B-4733-BC81-8754193076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5" name="Text Box 122">
          <a:extLst>
            <a:ext uri="{FF2B5EF4-FFF2-40B4-BE49-F238E27FC236}">
              <a16:creationId xmlns:a16="http://schemas.microsoft.com/office/drawing/2014/main" id="{F4D309BC-686D-4B10-84ED-BB20EEF63E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6" name="Text Box 123">
          <a:extLst>
            <a:ext uri="{FF2B5EF4-FFF2-40B4-BE49-F238E27FC236}">
              <a16:creationId xmlns:a16="http://schemas.microsoft.com/office/drawing/2014/main" id="{F4241157-FE8D-4AA6-84E9-35647A8C89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7" name="Text Box 124">
          <a:extLst>
            <a:ext uri="{FF2B5EF4-FFF2-40B4-BE49-F238E27FC236}">
              <a16:creationId xmlns:a16="http://schemas.microsoft.com/office/drawing/2014/main" id="{72B73DA1-7000-4F41-A4D0-68BA114E81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8" name="Text Box 125">
          <a:extLst>
            <a:ext uri="{FF2B5EF4-FFF2-40B4-BE49-F238E27FC236}">
              <a16:creationId xmlns:a16="http://schemas.microsoft.com/office/drawing/2014/main" id="{3AE9FDB0-BB28-4957-BB79-466CBDDA61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9" name="Text Box 126">
          <a:extLst>
            <a:ext uri="{FF2B5EF4-FFF2-40B4-BE49-F238E27FC236}">
              <a16:creationId xmlns:a16="http://schemas.microsoft.com/office/drawing/2014/main" id="{066C10F9-97C8-42AF-998D-8470A28C32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0" name="Text Box 127">
          <a:extLst>
            <a:ext uri="{FF2B5EF4-FFF2-40B4-BE49-F238E27FC236}">
              <a16:creationId xmlns:a16="http://schemas.microsoft.com/office/drawing/2014/main" id="{43F738ED-B631-4F45-BDB5-FFE27D2805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1" name="Text Box 128">
          <a:extLst>
            <a:ext uri="{FF2B5EF4-FFF2-40B4-BE49-F238E27FC236}">
              <a16:creationId xmlns:a16="http://schemas.microsoft.com/office/drawing/2014/main" id="{84339BAC-2FBD-444F-9C60-2E97DF136E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452" name="Text Box 129">
          <a:extLst>
            <a:ext uri="{FF2B5EF4-FFF2-40B4-BE49-F238E27FC236}">
              <a16:creationId xmlns:a16="http://schemas.microsoft.com/office/drawing/2014/main" id="{2FFA4206-D369-43EC-92F3-D08D6E8AE4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3" name="Text Box 130">
          <a:extLst>
            <a:ext uri="{FF2B5EF4-FFF2-40B4-BE49-F238E27FC236}">
              <a16:creationId xmlns:a16="http://schemas.microsoft.com/office/drawing/2014/main" id="{3CC5BFF3-E36A-4316-9C6B-C43C1B3120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4" name="Text Box 131">
          <a:extLst>
            <a:ext uri="{FF2B5EF4-FFF2-40B4-BE49-F238E27FC236}">
              <a16:creationId xmlns:a16="http://schemas.microsoft.com/office/drawing/2014/main" id="{3BED239B-96B7-42AE-B3EC-C7A02B80E2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5" name="Text Box 132">
          <a:extLst>
            <a:ext uri="{FF2B5EF4-FFF2-40B4-BE49-F238E27FC236}">
              <a16:creationId xmlns:a16="http://schemas.microsoft.com/office/drawing/2014/main" id="{C489EEDC-5CB4-4BFF-BFAA-88F04CABE1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6" name="Text Box 133">
          <a:extLst>
            <a:ext uri="{FF2B5EF4-FFF2-40B4-BE49-F238E27FC236}">
              <a16:creationId xmlns:a16="http://schemas.microsoft.com/office/drawing/2014/main" id="{50664346-A699-4F11-B235-C8CDA1BF14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7" name="Text Box 134">
          <a:extLst>
            <a:ext uri="{FF2B5EF4-FFF2-40B4-BE49-F238E27FC236}">
              <a16:creationId xmlns:a16="http://schemas.microsoft.com/office/drawing/2014/main" id="{CE4A4362-882C-41C5-9579-F9078FDD74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8" name="Text Box 135">
          <a:extLst>
            <a:ext uri="{FF2B5EF4-FFF2-40B4-BE49-F238E27FC236}">
              <a16:creationId xmlns:a16="http://schemas.microsoft.com/office/drawing/2014/main" id="{D5CE2546-F948-4D26-AA58-B91957C4AC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9" name="Text Box 136">
          <a:extLst>
            <a:ext uri="{FF2B5EF4-FFF2-40B4-BE49-F238E27FC236}">
              <a16:creationId xmlns:a16="http://schemas.microsoft.com/office/drawing/2014/main" id="{4650E5AF-CE06-4A1D-BE6E-AD228281EA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0" name="Text Box 137">
          <a:extLst>
            <a:ext uri="{FF2B5EF4-FFF2-40B4-BE49-F238E27FC236}">
              <a16:creationId xmlns:a16="http://schemas.microsoft.com/office/drawing/2014/main" id="{03BA5DC0-9547-4CED-9157-5AAB6556E0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1" name="Text Box 138">
          <a:extLst>
            <a:ext uri="{FF2B5EF4-FFF2-40B4-BE49-F238E27FC236}">
              <a16:creationId xmlns:a16="http://schemas.microsoft.com/office/drawing/2014/main" id="{D84D995B-0F23-429F-9C3B-2337BA9ADA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2" name="Text Box 139">
          <a:extLst>
            <a:ext uri="{FF2B5EF4-FFF2-40B4-BE49-F238E27FC236}">
              <a16:creationId xmlns:a16="http://schemas.microsoft.com/office/drawing/2014/main" id="{016F5596-C7D3-430B-98A4-456C0A21F8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3" name="Text Box 140">
          <a:extLst>
            <a:ext uri="{FF2B5EF4-FFF2-40B4-BE49-F238E27FC236}">
              <a16:creationId xmlns:a16="http://schemas.microsoft.com/office/drawing/2014/main" id="{144ACB42-2C20-4B50-A0EE-5E18BB390E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4" name="Text Box 141">
          <a:extLst>
            <a:ext uri="{FF2B5EF4-FFF2-40B4-BE49-F238E27FC236}">
              <a16:creationId xmlns:a16="http://schemas.microsoft.com/office/drawing/2014/main" id="{CFFE2139-805A-474F-8B3B-B84695D49F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5" name="Text Box 142">
          <a:extLst>
            <a:ext uri="{FF2B5EF4-FFF2-40B4-BE49-F238E27FC236}">
              <a16:creationId xmlns:a16="http://schemas.microsoft.com/office/drawing/2014/main" id="{CFCED4B5-7F8F-4809-AE39-D01E4B03C0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6" name="Text Box 143">
          <a:extLst>
            <a:ext uri="{FF2B5EF4-FFF2-40B4-BE49-F238E27FC236}">
              <a16:creationId xmlns:a16="http://schemas.microsoft.com/office/drawing/2014/main" id="{B0C59C93-E8BA-4036-A13E-C541AB48AD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467" name="Text Box 144">
          <a:extLst>
            <a:ext uri="{FF2B5EF4-FFF2-40B4-BE49-F238E27FC236}">
              <a16:creationId xmlns:a16="http://schemas.microsoft.com/office/drawing/2014/main" id="{0BD94734-3E3A-4C03-B5AA-CA328C4DCE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8" name="Text Box 145">
          <a:extLst>
            <a:ext uri="{FF2B5EF4-FFF2-40B4-BE49-F238E27FC236}">
              <a16:creationId xmlns:a16="http://schemas.microsoft.com/office/drawing/2014/main" id="{FF7281F7-105F-459A-9503-73F14E73E5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9" name="Text Box 146">
          <a:extLst>
            <a:ext uri="{FF2B5EF4-FFF2-40B4-BE49-F238E27FC236}">
              <a16:creationId xmlns:a16="http://schemas.microsoft.com/office/drawing/2014/main" id="{2B855DDF-2885-4F27-A20F-6E1ED60318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0" name="Text Box 147">
          <a:extLst>
            <a:ext uri="{FF2B5EF4-FFF2-40B4-BE49-F238E27FC236}">
              <a16:creationId xmlns:a16="http://schemas.microsoft.com/office/drawing/2014/main" id="{9E3A9A1C-6533-412B-8709-88A9C7F282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1" name="Text Box 148">
          <a:extLst>
            <a:ext uri="{FF2B5EF4-FFF2-40B4-BE49-F238E27FC236}">
              <a16:creationId xmlns:a16="http://schemas.microsoft.com/office/drawing/2014/main" id="{0B705E67-5B8B-4DEA-B16B-C0C6DE5E7C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2" name="Text Box 149">
          <a:extLst>
            <a:ext uri="{FF2B5EF4-FFF2-40B4-BE49-F238E27FC236}">
              <a16:creationId xmlns:a16="http://schemas.microsoft.com/office/drawing/2014/main" id="{59946A28-2EC8-47E2-99E6-964E47CBD2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3" name="Text Box 150">
          <a:extLst>
            <a:ext uri="{FF2B5EF4-FFF2-40B4-BE49-F238E27FC236}">
              <a16:creationId xmlns:a16="http://schemas.microsoft.com/office/drawing/2014/main" id="{EED2BD9C-5161-4B8E-8D3D-375E6118A4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4" name="Text Box 151">
          <a:extLst>
            <a:ext uri="{FF2B5EF4-FFF2-40B4-BE49-F238E27FC236}">
              <a16:creationId xmlns:a16="http://schemas.microsoft.com/office/drawing/2014/main" id="{D911EF45-3D2A-4FFE-A9D9-B9990A0532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5" name="Text Box 152">
          <a:extLst>
            <a:ext uri="{FF2B5EF4-FFF2-40B4-BE49-F238E27FC236}">
              <a16:creationId xmlns:a16="http://schemas.microsoft.com/office/drawing/2014/main" id="{F7764CF9-152B-4F00-B530-81BDC9CD24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6" name="Text Box 153">
          <a:extLst>
            <a:ext uri="{FF2B5EF4-FFF2-40B4-BE49-F238E27FC236}">
              <a16:creationId xmlns:a16="http://schemas.microsoft.com/office/drawing/2014/main" id="{F68E2896-F7DD-400C-808B-54A1AC7E76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7" name="Text Box 154">
          <a:extLst>
            <a:ext uri="{FF2B5EF4-FFF2-40B4-BE49-F238E27FC236}">
              <a16:creationId xmlns:a16="http://schemas.microsoft.com/office/drawing/2014/main" id="{7630A128-B1BA-4307-BE0F-72D693804F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8" name="Text Box 155">
          <a:extLst>
            <a:ext uri="{FF2B5EF4-FFF2-40B4-BE49-F238E27FC236}">
              <a16:creationId xmlns:a16="http://schemas.microsoft.com/office/drawing/2014/main" id="{63C8F6B5-E8EC-4EDE-B801-31AE2DE0CA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9" name="Text Box 156">
          <a:extLst>
            <a:ext uri="{FF2B5EF4-FFF2-40B4-BE49-F238E27FC236}">
              <a16:creationId xmlns:a16="http://schemas.microsoft.com/office/drawing/2014/main" id="{A7F21563-EDBB-42FF-B9D0-E1F3AFB5D8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0" name="Text Box 157">
          <a:extLst>
            <a:ext uri="{FF2B5EF4-FFF2-40B4-BE49-F238E27FC236}">
              <a16:creationId xmlns:a16="http://schemas.microsoft.com/office/drawing/2014/main" id="{CA111239-7E52-4159-9B16-FAF4F0D788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1" name="Text Box 158">
          <a:extLst>
            <a:ext uri="{FF2B5EF4-FFF2-40B4-BE49-F238E27FC236}">
              <a16:creationId xmlns:a16="http://schemas.microsoft.com/office/drawing/2014/main" id="{6F368E25-35E5-46FD-8428-8A877BDDBC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482" name="Text Box 159">
          <a:extLst>
            <a:ext uri="{FF2B5EF4-FFF2-40B4-BE49-F238E27FC236}">
              <a16:creationId xmlns:a16="http://schemas.microsoft.com/office/drawing/2014/main" id="{1B2402B4-937A-42F0-8492-AABE1F3202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3" name="Text Box 160">
          <a:extLst>
            <a:ext uri="{FF2B5EF4-FFF2-40B4-BE49-F238E27FC236}">
              <a16:creationId xmlns:a16="http://schemas.microsoft.com/office/drawing/2014/main" id="{3A338B6E-71D2-4315-93AB-E9D45D3F9A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4" name="Text Box 161">
          <a:extLst>
            <a:ext uri="{FF2B5EF4-FFF2-40B4-BE49-F238E27FC236}">
              <a16:creationId xmlns:a16="http://schemas.microsoft.com/office/drawing/2014/main" id="{5E39784C-6A0A-4E22-8F09-ACC9BB5D76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5" name="Text Box 162">
          <a:extLst>
            <a:ext uri="{FF2B5EF4-FFF2-40B4-BE49-F238E27FC236}">
              <a16:creationId xmlns:a16="http://schemas.microsoft.com/office/drawing/2014/main" id="{5BBC14F7-9329-4AB0-A086-77FD1CC2B1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6" name="Text Box 163">
          <a:extLst>
            <a:ext uri="{FF2B5EF4-FFF2-40B4-BE49-F238E27FC236}">
              <a16:creationId xmlns:a16="http://schemas.microsoft.com/office/drawing/2014/main" id="{7149B11D-764B-4FA3-9618-889418CD28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7" name="Text Box 164">
          <a:extLst>
            <a:ext uri="{FF2B5EF4-FFF2-40B4-BE49-F238E27FC236}">
              <a16:creationId xmlns:a16="http://schemas.microsoft.com/office/drawing/2014/main" id="{34949215-2E88-454B-A729-6463408A6A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8" name="Text Box 165">
          <a:extLst>
            <a:ext uri="{FF2B5EF4-FFF2-40B4-BE49-F238E27FC236}">
              <a16:creationId xmlns:a16="http://schemas.microsoft.com/office/drawing/2014/main" id="{442C671C-586E-4E50-9482-845D805036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9" name="Text Box 166">
          <a:extLst>
            <a:ext uri="{FF2B5EF4-FFF2-40B4-BE49-F238E27FC236}">
              <a16:creationId xmlns:a16="http://schemas.microsoft.com/office/drawing/2014/main" id="{907E7C07-4B10-4D14-91A9-0CD625E8DC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0" name="Text Box 167">
          <a:extLst>
            <a:ext uri="{FF2B5EF4-FFF2-40B4-BE49-F238E27FC236}">
              <a16:creationId xmlns:a16="http://schemas.microsoft.com/office/drawing/2014/main" id="{52686163-596B-402F-A784-F9E36BD128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1" name="Text Box 168">
          <a:extLst>
            <a:ext uri="{FF2B5EF4-FFF2-40B4-BE49-F238E27FC236}">
              <a16:creationId xmlns:a16="http://schemas.microsoft.com/office/drawing/2014/main" id="{2CF8A34B-EFE7-4E32-8DEB-31D9F2317D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2" name="Text Box 169">
          <a:extLst>
            <a:ext uri="{FF2B5EF4-FFF2-40B4-BE49-F238E27FC236}">
              <a16:creationId xmlns:a16="http://schemas.microsoft.com/office/drawing/2014/main" id="{10EEFC63-A0BB-4FB1-BA15-36D89F6B99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3" name="Text Box 170">
          <a:extLst>
            <a:ext uri="{FF2B5EF4-FFF2-40B4-BE49-F238E27FC236}">
              <a16:creationId xmlns:a16="http://schemas.microsoft.com/office/drawing/2014/main" id="{2442C256-0BB8-48A6-82DB-3AB9326207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4" name="Text Box 171">
          <a:extLst>
            <a:ext uri="{FF2B5EF4-FFF2-40B4-BE49-F238E27FC236}">
              <a16:creationId xmlns:a16="http://schemas.microsoft.com/office/drawing/2014/main" id="{779A2184-2D75-4994-8B90-C4D5FCD692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5" name="Text Box 172">
          <a:extLst>
            <a:ext uri="{FF2B5EF4-FFF2-40B4-BE49-F238E27FC236}">
              <a16:creationId xmlns:a16="http://schemas.microsoft.com/office/drawing/2014/main" id="{397DC6E0-C498-4A43-A7EC-78E1D5390E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6" name="Text Box 173">
          <a:extLst>
            <a:ext uri="{FF2B5EF4-FFF2-40B4-BE49-F238E27FC236}">
              <a16:creationId xmlns:a16="http://schemas.microsoft.com/office/drawing/2014/main" id="{E70D8B4B-4037-44D6-A7AB-AB5164023F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497" name="Text Box 174">
          <a:extLst>
            <a:ext uri="{FF2B5EF4-FFF2-40B4-BE49-F238E27FC236}">
              <a16:creationId xmlns:a16="http://schemas.microsoft.com/office/drawing/2014/main" id="{64B6521C-B0E3-4A8F-B543-A85A26C93E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8" name="Text Box 175">
          <a:extLst>
            <a:ext uri="{FF2B5EF4-FFF2-40B4-BE49-F238E27FC236}">
              <a16:creationId xmlns:a16="http://schemas.microsoft.com/office/drawing/2014/main" id="{51BAF3DB-DD9E-4EB9-BFC9-EBDCBAE524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9" name="Text Box 176">
          <a:extLst>
            <a:ext uri="{FF2B5EF4-FFF2-40B4-BE49-F238E27FC236}">
              <a16:creationId xmlns:a16="http://schemas.microsoft.com/office/drawing/2014/main" id="{2F363C88-E9E0-4026-81B1-5E604EF39F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0" name="Text Box 177">
          <a:extLst>
            <a:ext uri="{FF2B5EF4-FFF2-40B4-BE49-F238E27FC236}">
              <a16:creationId xmlns:a16="http://schemas.microsoft.com/office/drawing/2014/main" id="{B9F72419-1020-43EF-935F-CE3A1C8A53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1" name="Text Box 178">
          <a:extLst>
            <a:ext uri="{FF2B5EF4-FFF2-40B4-BE49-F238E27FC236}">
              <a16:creationId xmlns:a16="http://schemas.microsoft.com/office/drawing/2014/main" id="{0CAB15B1-9002-4287-96CD-4965C8E0E6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2" name="Text Box 179">
          <a:extLst>
            <a:ext uri="{FF2B5EF4-FFF2-40B4-BE49-F238E27FC236}">
              <a16:creationId xmlns:a16="http://schemas.microsoft.com/office/drawing/2014/main" id="{6A6375FA-8197-47D0-9EA5-F25461D5F5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3" name="Text Box 180">
          <a:extLst>
            <a:ext uri="{FF2B5EF4-FFF2-40B4-BE49-F238E27FC236}">
              <a16:creationId xmlns:a16="http://schemas.microsoft.com/office/drawing/2014/main" id="{4F9A3A2E-6E71-4A04-9F49-615A8B0F6E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4" name="Text Box 181">
          <a:extLst>
            <a:ext uri="{FF2B5EF4-FFF2-40B4-BE49-F238E27FC236}">
              <a16:creationId xmlns:a16="http://schemas.microsoft.com/office/drawing/2014/main" id="{68CA38E6-28CF-4410-8B68-28233DFC94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5" name="Text Box 182">
          <a:extLst>
            <a:ext uri="{FF2B5EF4-FFF2-40B4-BE49-F238E27FC236}">
              <a16:creationId xmlns:a16="http://schemas.microsoft.com/office/drawing/2014/main" id="{12CC9228-9920-4B39-971C-6B1E7818BF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6" name="Text Box 183">
          <a:extLst>
            <a:ext uri="{FF2B5EF4-FFF2-40B4-BE49-F238E27FC236}">
              <a16:creationId xmlns:a16="http://schemas.microsoft.com/office/drawing/2014/main" id="{B0CE977B-850F-417E-9FA4-C8A800D6B1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7" name="Text Box 184">
          <a:extLst>
            <a:ext uri="{FF2B5EF4-FFF2-40B4-BE49-F238E27FC236}">
              <a16:creationId xmlns:a16="http://schemas.microsoft.com/office/drawing/2014/main" id="{0B16F512-796C-4336-94AB-6E53CB604F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8" name="Text Box 185">
          <a:extLst>
            <a:ext uri="{FF2B5EF4-FFF2-40B4-BE49-F238E27FC236}">
              <a16:creationId xmlns:a16="http://schemas.microsoft.com/office/drawing/2014/main" id="{2B48F082-C383-4E3B-99C8-D397F77283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9" name="Text Box 186">
          <a:extLst>
            <a:ext uri="{FF2B5EF4-FFF2-40B4-BE49-F238E27FC236}">
              <a16:creationId xmlns:a16="http://schemas.microsoft.com/office/drawing/2014/main" id="{612F8C56-9728-4216-AFBD-7B17A564F6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0" name="Text Box 187">
          <a:extLst>
            <a:ext uri="{FF2B5EF4-FFF2-40B4-BE49-F238E27FC236}">
              <a16:creationId xmlns:a16="http://schemas.microsoft.com/office/drawing/2014/main" id="{CDBCCB33-4784-40CB-853B-7622FBA955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1" name="Text Box 188">
          <a:extLst>
            <a:ext uri="{FF2B5EF4-FFF2-40B4-BE49-F238E27FC236}">
              <a16:creationId xmlns:a16="http://schemas.microsoft.com/office/drawing/2014/main" id="{CE593F73-1462-4810-B4BF-F20D4AF6B4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2" name="Text Box 210">
          <a:extLst>
            <a:ext uri="{FF2B5EF4-FFF2-40B4-BE49-F238E27FC236}">
              <a16:creationId xmlns:a16="http://schemas.microsoft.com/office/drawing/2014/main" id="{0C594BF4-2C90-4AD6-911B-41C0AF0C18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3" name="Text Box 211">
          <a:extLst>
            <a:ext uri="{FF2B5EF4-FFF2-40B4-BE49-F238E27FC236}">
              <a16:creationId xmlns:a16="http://schemas.microsoft.com/office/drawing/2014/main" id="{0954FCFF-A624-4B44-9027-C69AE1E5D9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4" name="Text Box 212">
          <a:extLst>
            <a:ext uri="{FF2B5EF4-FFF2-40B4-BE49-F238E27FC236}">
              <a16:creationId xmlns:a16="http://schemas.microsoft.com/office/drawing/2014/main" id="{CA921697-8E37-483D-A328-DF6DC0C558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5" name="Text Box 213">
          <a:extLst>
            <a:ext uri="{FF2B5EF4-FFF2-40B4-BE49-F238E27FC236}">
              <a16:creationId xmlns:a16="http://schemas.microsoft.com/office/drawing/2014/main" id="{E8977162-6B2F-4444-A205-2A07EB8A94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6" name="Text Box 214">
          <a:extLst>
            <a:ext uri="{FF2B5EF4-FFF2-40B4-BE49-F238E27FC236}">
              <a16:creationId xmlns:a16="http://schemas.microsoft.com/office/drawing/2014/main" id="{74239D51-12D6-4CCD-B54B-C50A31C71A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7" name="Text Box 215">
          <a:extLst>
            <a:ext uri="{FF2B5EF4-FFF2-40B4-BE49-F238E27FC236}">
              <a16:creationId xmlns:a16="http://schemas.microsoft.com/office/drawing/2014/main" id="{7D16EC95-5571-43DA-8B43-137B79A8C7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8" name="Text Box 216">
          <a:extLst>
            <a:ext uri="{FF2B5EF4-FFF2-40B4-BE49-F238E27FC236}">
              <a16:creationId xmlns:a16="http://schemas.microsoft.com/office/drawing/2014/main" id="{76B0F074-4509-4F3F-B227-31E66ACA74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F89354E3-D6E2-4A9B-8257-4AB9D88AC0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id="{B212A1E9-E17E-42BB-9048-1BB616729C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1" name="Text Box 3">
          <a:extLst>
            <a:ext uri="{FF2B5EF4-FFF2-40B4-BE49-F238E27FC236}">
              <a16:creationId xmlns:a16="http://schemas.microsoft.com/office/drawing/2014/main" id="{BCF3379A-1965-408B-9123-176E22DE71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2" name="Text Box 4">
          <a:extLst>
            <a:ext uri="{FF2B5EF4-FFF2-40B4-BE49-F238E27FC236}">
              <a16:creationId xmlns:a16="http://schemas.microsoft.com/office/drawing/2014/main" id="{6BFA4FCF-0E9B-4546-9062-F000479967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3" name="Text Box 5">
          <a:extLst>
            <a:ext uri="{FF2B5EF4-FFF2-40B4-BE49-F238E27FC236}">
              <a16:creationId xmlns:a16="http://schemas.microsoft.com/office/drawing/2014/main" id="{8014F17F-6F9A-41C2-ADCB-EBE67AA1F4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4" name="Text Box 6">
          <a:extLst>
            <a:ext uri="{FF2B5EF4-FFF2-40B4-BE49-F238E27FC236}">
              <a16:creationId xmlns:a16="http://schemas.microsoft.com/office/drawing/2014/main" id="{D1A50F2A-AE84-4C58-80DC-5FFC9CF576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5" name="Text Box 7">
          <a:extLst>
            <a:ext uri="{FF2B5EF4-FFF2-40B4-BE49-F238E27FC236}">
              <a16:creationId xmlns:a16="http://schemas.microsoft.com/office/drawing/2014/main" id="{5D139FEF-63F6-4FDE-983E-7D58D0D576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6" name="Text Box 8">
          <a:extLst>
            <a:ext uri="{FF2B5EF4-FFF2-40B4-BE49-F238E27FC236}">
              <a16:creationId xmlns:a16="http://schemas.microsoft.com/office/drawing/2014/main" id="{3A2CF2C2-EC80-4B1B-B6FD-62CBB919C9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7" name="Text Box 9">
          <a:extLst>
            <a:ext uri="{FF2B5EF4-FFF2-40B4-BE49-F238E27FC236}">
              <a16:creationId xmlns:a16="http://schemas.microsoft.com/office/drawing/2014/main" id="{A24410D1-C198-4F0C-8A53-55357ADEBC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8" name="Text Box 10">
          <a:extLst>
            <a:ext uri="{FF2B5EF4-FFF2-40B4-BE49-F238E27FC236}">
              <a16:creationId xmlns:a16="http://schemas.microsoft.com/office/drawing/2014/main" id="{26489834-0CC0-4730-9B34-7C0829B1D3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9" name="Text Box 11">
          <a:extLst>
            <a:ext uri="{FF2B5EF4-FFF2-40B4-BE49-F238E27FC236}">
              <a16:creationId xmlns:a16="http://schemas.microsoft.com/office/drawing/2014/main" id="{75BEE7C5-3C45-4C76-B716-C368DD5399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0" name="Text Box 12">
          <a:extLst>
            <a:ext uri="{FF2B5EF4-FFF2-40B4-BE49-F238E27FC236}">
              <a16:creationId xmlns:a16="http://schemas.microsoft.com/office/drawing/2014/main" id="{B5173F0E-5745-404A-93CC-F0919DF8D9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1" name="Text Box 13">
          <a:extLst>
            <a:ext uri="{FF2B5EF4-FFF2-40B4-BE49-F238E27FC236}">
              <a16:creationId xmlns:a16="http://schemas.microsoft.com/office/drawing/2014/main" id="{20296977-EFA8-4214-A525-A3D04CF62F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2" name="Text Box 14">
          <a:extLst>
            <a:ext uri="{FF2B5EF4-FFF2-40B4-BE49-F238E27FC236}">
              <a16:creationId xmlns:a16="http://schemas.microsoft.com/office/drawing/2014/main" id="{49C2F02F-E216-4DC8-990C-E65B6A4C9E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3" name="Text Box 15">
          <a:extLst>
            <a:ext uri="{FF2B5EF4-FFF2-40B4-BE49-F238E27FC236}">
              <a16:creationId xmlns:a16="http://schemas.microsoft.com/office/drawing/2014/main" id="{F49DF23B-BA1E-4833-A1F4-89136223F6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4" name="Text Box 16">
          <a:extLst>
            <a:ext uri="{FF2B5EF4-FFF2-40B4-BE49-F238E27FC236}">
              <a16:creationId xmlns:a16="http://schemas.microsoft.com/office/drawing/2014/main" id="{D09BC81B-14B2-4C17-A401-A3D47B3A25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5" name="Text Box 17">
          <a:extLst>
            <a:ext uri="{FF2B5EF4-FFF2-40B4-BE49-F238E27FC236}">
              <a16:creationId xmlns:a16="http://schemas.microsoft.com/office/drawing/2014/main" id="{72818D57-EFAB-4B63-93B7-285B2176ED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6" name="Text Box 18">
          <a:extLst>
            <a:ext uri="{FF2B5EF4-FFF2-40B4-BE49-F238E27FC236}">
              <a16:creationId xmlns:a16="http://schemas.microsoft.com/office/drawing/2014/main" id="{368D81B8-37D3-4DD3-BEE2-72BBB9B329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7" name="Text Box 19">
          <a:extLst>
            <a:ext uri="{FF2B5EF4-FFF2-40B4-BE49-F238E27FC236}">
              <a16:creationId xmlns:a16="http://schemas.microsoft.com/office/drawing/2014/main" id="{964CD848-7EBA-4827-A061-9B6145A39C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8" name="Text Box 20">
          <a:extLst>
            <a:ext uri="{FF2B5EF4-FFF2-40B4-BE49-F238E27FC236}">
              <a16:creationId xmlns:a16="http://schemas.microsoft.com/office/drawing/2014/main" id="{01B28BED-EEE8-4193-A8F4-763211B095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9" name="Text Box 21">
          <a:extLst>
            <a:ext uri="{FF2B5EF4-FFF2-40B4-BE49-F238E27FC236}">
              <a16:creationId xmlns:a16="http://schemas.microsoft.com/office/drawing/2014/main" id="{8DD12E05-7AD0-4DBB-9DF1-41027DFBE8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0" name="Text Box 22">
          <a:extLst>
            <a:ext uri="{FF2B5EF4-FFF2-40B4-BE49-F238E27FC236}">
              <a16:creationId xmlns:a16="http://schemas.microsoft.com/office/drawing/2014/main" id="{4A6257DE-D727-4EBD-87D5-429876D31B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1" name="Text Box 23">
          <a:extLst>
            <a:ext uri="{FF2B5EF4-FFF2-40B4-BE49-F238E27FC236}">
              <a16:creationId xmlns:a16="http://schemas.microsoft.com/office/drawing/2014/main" id="{1552875C-3883-4DCD-9716-4EC6B654CE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2" name="Text Box 24">
          <a:extLst>
            <a:ext uri="{FF2B5EF4-FFF2-40B4-BE49-F238E27FC236}">
              <a16:creationId xmlns:a16="http://schemas.microsoft.com/office/drawing/2014/main" id="{191FF78E-00CC-45E2-9779-1D2B4B9FCB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3" name="Text Box 25">
          <a:extLst>
            <a:ext uri="{FF2B5EF4-FFF2-40B4-BE49-F238E27FC236}">
              <a16:creationId xmlns:a16="http://schemas.microsoft.com/office/drawing/2014/main" id="{CB3CF460-F9F3-44AB-92A2-0CE49927C7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4" name="Text Box 26">
          <a:extLst>
            <a:ext uri="{FF2B5EF4-FFF2-40B4-BE49-F238E27FC236}">
              <a16:creationId xmlns:a16="http://schemas.microsoft.com/office/drawing/2014/main" id="{5752E672-347C-4078-B8AC-1002D2FB02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5" name="Text Box 27">
          <a:extLst>
            <a:ext uri="{FF2B5EF4-FFF2-40B4-BE49-F238E27FC236}">
              <a16:creationId xmlns:a16="http://schemas.microsoft.com/office/drawing/2014/main" id="{5ABC577A-3D72-41BA-96C1-5952BF4F9E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6" name="Text Box 28">
          <a:extLst>
            <a:ext uri="{FF2B5EF4-FFF2-40B4-BE49-F238E27FC236}">
              <a16:creationId xmlns:a16="http://schemas.microsoft.com/office/drawing/2014/main" id="{67E56F1D-54D2-4ACA-87BF-C355731765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7" name="Text Box 29">
          <a:extLst>
            <a:ext uri="{FF2B5EF4-FFF2-40B4-BE49-F238E27FC236}">
              <a16:creationId xmlns:a16="http://schemas.microsoft.com/office/drawing/2014/main" id="{DA01DFF0-86A4-4BC7-8F76-C88F54FFD5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8" name="Text Box 30">
          <a:extLst>
            <a:ext uri="{FF2B5EF4-FFF2-40B4-BE49-F238E27FC236}">
              <a16:creationId xmlns:a16="http://schemas.microsoft.com/office/drawing/2014/main" id="{323F067A-A781-4CB1-A240-E388C47E2F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9" name="Text Box 31">
          <a:extLst>
            <a:ext uri="{FF2B5EF4-FFF2-40B4-BE49-F238E27FC236}">
              <a16:creationId xmlns:a16="http://schemas.microsoft.com/office/drawing/2014/main" id="{A121FC57-AA10-44B3-8F54-109E328DD8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0" name="Text Box 32">
          <a:extLst>
            <a:ext uri="{FF2B5EF4-FFF2-40B4-BE49-F238E27FC236}">
              <a16:creationId xmlns:a16="http://schemas.microsoft.com/office/drawing/2014/main" id="{DAC38C4C-9897-4E07-AD93-DFC7E019EA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1" name="Text Box 33">
          <a:extLst>
            <a:ext uri="{FF2B5EF4-FFF2-40B4-BE49-F238E27FC236}">
              <a16:creationId xmlns:a16="http://schemas.microsoft.com/office/drawing/2014/main" id="{75D404F4-7881-43A5-94A0-93870021DA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2" name="Text Box 34">
          <a:extLst>
            <a:ext uri="{FF2B5EF4-FFF2-40B4-BE49-F238E27FC236}">
              <a16:creationId xmlns:a16="http://schemas.microsoft.com/office/drawing/2014/main" id="{A76BA797-530F-44C2-84F6-DC19D895D0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3" name="Text Box 35">
          <a:extLst>
            <a:ext uri="{FF2B5EF4-FFF2-40B4-BE49-F238E27FC236}">
              <a16:creationId xmlns:a16="http://schemas.microsoft.com/office/drawing/2014/main" id="{D43D436A-36BB-4552-A4DB-1FBEFD85DE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4" name="Text Box 36">
          <a:extLst>
            <a:ext uri="{FF2B5EF4-FFF2-40B4-BE49-F238E27FC236}">
              <a16:creationId xmlns:a16="http://schemas.microsoft.com/office/drawing/2014/main" id="{4C70F39B-D52E-465E-82F1-BA805678C3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5" name="Text Box 37">
          <a:extLst>
            <a:ext uri="{FF2B5EF4-FFF2-40B4-BE49-F238E27FC236}">
              <a16:creationId xmlns:a16="http://schemas.microsoft.com/office/drawing/2014/main" id="{135BCDAE-5CA7-41FB-BCC4-0BF2F340CB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6" name="Text Box 38">
          <a:extLst>
            <a:ext uri="{FF2B5EF4-FFF2-40B4-BE49-F238E27FC236}">
              <a16:creationId xmlns:a16="http://schemas.microsoft.com/office/drawing/2014/main" id="{E165DF13-8DE1-4848-AFFF-0E3055E412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7" name="Text Box 39">
          <a:extLst>
            <a:ext uri="{FF2B5EF4-FFF2-40B4-BE49-F238E27FC236}">
              <a16:creationId xmlns:a16="http://schemas.microsoft.com/office/drawing/2014/main" id="{A13339D3-DD7E-4B8A-A73B-FBEAB86DE8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8" name="Text Box 40">
          <a:extLst>
            <a:ext uri="{FF2B5EF4-FFF2-40B4-BE49-F238E27FC236}">
              <a16:creationId xmlns:a16="http://schemas.microsoft.com/office/drawing/2014/main" id="{5395C177-F022-4F45-8EA1-507A20BE63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9" name="Text Box 41">
          <a:extLst>
            <a:ext uri="{FF2B5EF4-FFF2-40B4-BE49-F238E27FC236}">
              <a16:creationId xmlns:a16="http://schemas.microsoft.com/office/drawing/2014/main" id="{0D19264D-E730-44B9-B164-B1FEF9C13B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0" name="Text Box 42">
          <a:extLst>
            <a:ext uri="{FF2B5EF4-FFF2-40B4-BE49-F238E27FC236}">
              <a16:creationId xmlns:a16="http://schemas.microsoft.com/office/drawing/2014/main" id="{A299A07E-790D-4340-84C7-A46880E25B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1" name="Text Box 43">
          <a:extLst>
            <a:ext uri="{FF2B5EF4-FFF2-40B4-BE49-F238E27FC236}">
              <a16:creationId xmlns:a16="http://schemas.microsoft.com/office/drawing/2014/main" id="{21CFA76D-1726-4BA6-A0EC-7712FDC93F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2" name="Text Box 44">
          <a:extLst>
            <a:ext uri="{FF2B5EF4-FFF2-40B4-BE49-F238E27FC236}">
              <a16:creationId xmlns:a16="http://schemas.microsoft.com/office/drawing/2014/main" id="{E060DA15-8F17-474A-930E-AEA50DD07F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3" name="Text Box 45">
          <a:extLst>
            <a:ext uri="{FF2B5EF4-FFF2-40B4-BE49-F238E27FC236}">
              <a16:creationId xmlns:a16="http://schemas.microsoft.com/office/drawing/2014/main" id="{7DA60B03-6CBB-4891-9E82-7C02847357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4" name="Text Box 46">
          <a:extLst>
            <a:ext uri="{FF2B5EF4-FFF2-40B4-BE49-F238E27FC236}">
              <a16:creationId xmlns:a16="http://schemas.microsoft.com/office/drawing/2014/main" id="{B7790E46-0D6C-4BF3-BD75-95F8DF01EA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5" name="Text Box 47">
          <a:extLst>
            <a:ext uri="{FF2B5EF4-FFF2-40B4-BE49-F238E27FC236}">
              <a16:creationId xmlns:a16="http://schemas.microsoft.com/office/drawing/2014/main" id="{21D83C61-976D-4C69-B3DF-AE3C34822D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6" name="Text Box 48">
          <a:extLst>
            <a:ext uri="{FF2B5EF4-FFF2-40B4-BE49-F238E27FC236}">
              <a16:creationId xmlns:a16="http://schemas.microsoft.com/office/drawing/2014/main" id="{AD7EB2B0-80DE-4733-8DBB-CB161D8B43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7" name="Text Box 49">
          <a:extLst>
            <a:ext uri="{FF2B5EF4-FFF2-40B4-BE49-F238E27FC236}">
              <a16:creationId xmlns:a16="http://schemas.microsoft.com/office/drawing/2014/main" id="{09F899D0-EDE2-4741-9970-DFB0B04C3E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8" name="Text Box 50">
          <a:extLst>
            <a:ext uri="{FF2B5EF4-FFF2-40B4-BE49-F238E27FC236}">
              <a16:creationId xmlns:a16="http://schemas.microsoft.com/office/drawing/2014/main" id="{A35A4279-B112-4000-8707-926B8AFB34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9" name="Text Box 51">
          <a:extLst>
            <a:ext uri="{FF2B5EF4-FFF2-40B4-BE49-F238E27FC236}">
              <a16:creationId xmlns:a16="http://schemas.microsoft.com/office/drawing/2014/main" id="{FE7A25D0-B2C8-42C9-BDB8-D5C4321E2D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0" name="Text Box 52">
          <a:extLst>
            <a:ext uri="{FF2B5EF4-FFF2-40B4-BE49-F238E27FC236}">
              <a16:creationId xmlns:a16="http://schemas.microsoft.com/office/drawing/2014/main" id="{38D5E900-9CAF-45EA-9B7E-0078BBC2DA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1" name="Text Box 53">
          <a:extLst>
            <a:ext uri="{FF2B5EF4-FFF2-40B4-BE49-F238E27FC236}">
              <a16:creationId xmlns:a16="http://schemas.microsoft.com/office/drawing/2014/main" id="{8106F862-5F13-45FF-854D-7B49595EC2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2" name="Text Box 54">
          <a:extLst>
            <a:ext uri="{FF2B5EF4-FFF2-40B4-BE49-F238E27FC236}">
              <a16:creationId xmlns:a16="http://schemas.microsoft.com/office/drawing/2014/main" id="{39D7D764-0776-4B90-B8E7-6C50292EBC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3" name="Text Box 55">
          <a:extLst>
            <a:ext uri="{FF2B5EF4-FFF2-40B4-BE49-F238E27FC236}">
              <a16:creationId xmlns:a16="http://schemas.microsoft.com/office/drawing/2014/main" id="{44FA4E0D-2164-44AC-AC67-D76CB3D2B4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4" name="Text Box 56">
          <a:extLst>
            <a:ext uri="{FF2B5EF4-FFF2-40B4-BE49-F238E27FC236}">
              <a16:creationId xmlns:a16="http://schemas.microsoft.com/office/drawing/2014/main" id="{E3599BA0-F4F8-42CA-AC00-58664F39B4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5" name="Text Box 57">
          <a:extLst>
            <a:ext uri="{FF2B5EF4-FFF2-40B4-BE49-F238E27FC236}">
              <a16:creationId xmlns:a16="http://schemas.microsoft.com/office/drawing/2014/main" id="{6E8DAB84-44E2-41AE-BA75-26348A3EE9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6" name="Text Box 58">
          <a:extLst>
            <a:ext uri="{FF2B5EF4-FFF2-40B4-BE49-F238E27FC236}">
              <a16:creationId xmlns:a16="http://schemas.microsoft.com/office/drawing/2014/main" id="{465CED7D-9DD1-4436-B0D5-F0D07586B1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7" name="Text Box 59">
          <a:extLst>
            <a:ext uri="{FF2B5EF4-FFF2-40B4-BE49-F238E27FC236}">
              <a16:creationId xmlns:a16="http://schemas.microsoft.com/office/drawing/2014/main" id="{50888404-165F-4CB7-B655-45502E6724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8" name="Text Box 60">
          <a:extLst>
            <a:ext uri="{FF2B5EF4-FFF2-40B4-BE49-F238E27FC236}">
              <a16:creationId xmlns:a16="http://schemas.microsoft.com/office/drawing/2014/main" id="{1AE9BC4A-DA00-4959-8ED4-D1CF8BA50E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9" name="Text Box 61">
          <a:extLst>
            <a:ext uri="{FF2B5EF4-FFF2-40B4-BE49-F238E27FC236}">
              <a16:creationId xmlns:a16="http://schemas.microsoft.com/office/drawing/2014/main" id="{76F2EE21-FC1B-4F82-B057-4EC664D02B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0" name="Text Box 62">
          <a:extLst>
            <a:ext uri="{FF2B5EF4-FFF2-40B4-BE49-F238E27FC236}">
              <a16:creationId xmlns:a16="http://schemas.microsoft.com/office/drawing/2014/main" id="{BD20D7FF-9304-424D-9CC0-EB1F0F0C63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1" name="Text Box 63">
          <a:extLst>
            <a:ext uri="{FF2B5EF4-FFF2-40B4-BE49-F238E27FC236}">
              <a16:creationId xmlns:a16="http://schemas.microsoft.com/office/drawing/2014/main" id="{A0965EBC-9347-406C-98DF-C115BA2114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2" name="Text Box 64">
          <a:extLst>
            <a:ext uri="{FF2B5EF4-FFF2-40B4-BE49-F238E27FC236}">
              <a16:creationId xmlns:a16="http://schemas.microsoft.com/office/drawing/2014/main" id="{75D9BFCA-94CA-4B63-98E8-EF79E3967A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3" name="Text Box 65">
          <a:extLst>
            <a:ext uri="{FF2B5EF4-FFF2-40B4-BE49-F238E27FC236}">
              <a16:creationId xmlns:a16="http://schemas.microsoft.com/office/drawing/2014/main" id="{5A5960C6-7E2E-49EC-BE4C-BE4055E1DC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4" name="Text Box 66">
          <a:extLst>
            <a:ext uri="{FF2B5EF4-FFF2-40B4-BE49-F238E27FC236}">
              <a16:creationId xmlns:a16="http://schemas.microsoft.com/office/drawing/2014/main" id="{FA80F467-535A-40E4-AD48-61039CF7E2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5" name="Text Box 67">
          <a:extLst>
            <a:ext uri="{FF2B5EF4-FFF2-40B4-BE49-F238E27FC236}">
              <a16:creationId xmlns:a16="http://schemas.microsoft.com/office/drawing/2014/main" id="{9A6312B3-8839-455F-9A0E-47BE037E82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6" name="Text Box 68">
          <a:extLst>
            <a:ext uri="{FF2B5EF4-FFF2-40B4-BE49-F238E27FC236}">
              <a16:creationId xmlns:a16="http://schemas.microsoft.com/office/drawing/2014/main" id="{DF1CC9E1-097D-41F9-8516-48E8227303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7" name="Text Box 69">
          <a:extLst>
            <a:ext uri="{FF2B5EF4-FFF2-40B4-BE49-F238E27FC236}">
              <a16:creationId xmlns:a16="http://schemas.microsoft.com/office/drawing/2014/main" id="{E361DD2E-2EB7-41CC-AB07-40EF601F55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8" name="Text Box 70">
          <a:extLst>
            <a:ext uri="{FF2B5EF4-FFF2-40B4-BE49-F238E27FC236}">
              <a16:creationId xmlns:a16="http://schemas.microsoft.com/office/drawing/2014/main" id="{3EA884AA-C273-480D-90F9-99AA772BBC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9" name="Text Box 71">
          <a:extLst>
            <a:ext uri="{FF2B5EF4-FFF2-40B4-BE49-F238E27FC236}">
              <a16:creationId xmlns:a16="http://schemas.microsoft.com/office/drawing/2014/main" id="{08A6A225-5ACF-4078-9F10-17E36EECBF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0" name="Text Box 72">
          <a:extLst>
            <a:ext uri="{FF2B5EF4-FFF2-40B4-BE49-F238E27FC236}">
              <a16:creationId xmlns:a16="http://schemas.microsoft.com/office/drawing/2014/main" id="{3F85F160-06DF-4F6C-B2FD-0A3125BB4C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1" name="Text Box 73">
          <a:extLst>
            <a:ext uri="{FF2B5EF4-FFF2-40B4-BE49-F238E27FC236}">
              <a16:creationId xmlns:a16="http://schemas.microsoft.com/office/drawing/2014/main" id="{548E183D-2289-435D-82AC-D94741E290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2" name="Text Box 74">
          <a:extLst>
            <a:ext uri="{FF2B5EF4-FFF2-40B4-BE49-F238E27FC236}">
              <a16:creationId xmlns:a16="http://schemas.microsoft.com/office/drawing/2014/main" id="{EAB0546F-DA86-4A6C-A0A8-25F72E21D0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3" name="Text Box 75">
          <a:extLst>
            <a:ext uri="{FF2B5EF4-FFF2-40B4-BE49-F238E27FC236}">
              <a16:creationId xmlns:a16="http://schemas.microsoft.com/office/drawing/2014/main" id="{3B8C3163-68DE-4035-99A9-309C64450B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4" name="Text Box 76">
          <a:extLst>
            <a:ext uri="{FF2B5EF4-FFF2-40B4-BE49-F238E27FC236}">
              <a16:creationId xmlns:a16="http://schemas.microsoft.com/office/drawing/2014/main" id="{3BE22CC7-1672-4F44-BE85-C431BE5A4A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5" name="Text Box 77">
          <a:extLst>
            <a:ext uri="{FF2B5EF4-FFF2-40B4-BE49-F238E27FC236}">
              <a16:creationId xmlns:a16="http://schemas.microsoft.com/office/drawing/2014/main" id="{C6E0B33F-9D8C-42B1-AFC6-9A24BF17A3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6" name="Text Box 78">
          <a:extLst>
            <a:ext uri="{FF2B5EF4-FFF2-40B4-BE49-F238E27FC236}">
              <a16:creationId xmlns:a16="http://schemas.microsoft.com/office/drawing/2014/main" id="{23DC9532-1D56-4A46-A9E3-B12AB48EC9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7" name="Text Box 79">
          <a:extLst>
            <a:ext uri="{FF2B5EF4-FFF2-40B4-BE49-F238E27FC236}">
              <a16:creationId xmlns:a16="http://schemas.microsoft.com/office/drawing/2014/main" id="{16162ACA-CD20-455F-A62D-AE3EBA310F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8" name="Text Box 80">
          <a:extLst>
            <a:ext uri="{FF2B5EF4-FFF2-40B4-BE49-F238E27FC236}">
              <a16:creationId xmlns:a16="http://schemas.microsoft.com/office/drawing/2014/main" id="{895C0D82-0A9C-4CD0-9319-B4071A2E65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9" name="Text Box 81">
          <a:extLst>
            <a:ext uri="{FF2B5EF4-FFF2-40B4-BE49-F238E27FC236}">
              <a16:creationId xmlns:a16="http://schemas.microsoft.com/office/drawing/2014/main" id="{2D652671-7ECB-417E-B0F8-69967FF3DB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0" name="Text Box 82">
          <a:extLst>
            <a:ext uri="{FF2B5EF4-FFF2-40B4-BE49-F238E27FC236}">
              <a16:creationId xmlns:a16="http://schemas.microsoft.com/office/drawing/2014/main" id="{96DED969-18C0-4450-A771-60A1D6FE3B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1" name="Text Box 83">
          <a:extLst>
            <a:ext uri="{FF2B5EF4-FFF2-40B4-BE49-F238E27FC236}">
              <a16:creationId xmlns:a16="http://schemas.microsoft.com/office/drawing/2014/main" id="{D99F25CE-D3D7-481D-84CA-A74CACB0C7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2" name="Text Box 84">
          <a:extLst>
            <a:ext uri="{FF2B5EF4-FFF2-40B4-BE49-F238E27FC236}">
              <a16:creationId xmlns:a16="http://schemas.microsoft.com/office/drawing/2014/main" id="{05CEA398-BA31-4D8D-99EE-5DD905D9C7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3" name="Text Box 85">
          <a:extLst>
            <a:ext uri="{FF2B5EF4-FFF2-40B4-BE49-F238E27FC236}">
              <a16:creationId xmlns:a16="http://schemas.microsoft.com/office/drawing/2014/main" id="{C7611250-A712-4F35-8B88-21EA912F46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4" name="Text Box 86">
          <a:extLst>
            <a:ext uri="{FF2B5EF4-FFF2-40B4-BE49-F238E27FC236}">
              <a16:creationId xmlns:a16="http://schemas.microsoft.com/office/drawing/2014/main" id="{465D073B-8A14-4AEA-B221-841810D970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5" name="Text Box 87">
          <a:extLst>
            <a:ext uri="{FF2B5EF4-FFF2-40B4-BE49-F238E27FC236}">
              <a16:creationId xmlns:a16="http://schemas.microsoft.com/office/drawing/2014/main" id="{0D9F32A4-3C1B-448B-B013-6CB39E4E64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6" name="Text Box 88">
          <a:extLst>
            <a:ext uri="{FF2B5EF4-FFF2-40B4-BE49-F238E27FC236}">
              <a16:creationId xmlns:a16="http://schemas.microsoft.com/office/drawing/2014/main" id="{FD39B03F-296F-4059-BB55-5A1352550F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7" name="Text Box 89">
          <a:extLst>
            <a:ext uri="{FF2B5EF4-FFF2-40B4-BE49-F238E27FC236}">
              <a16:creationId xmlns:a16="http://schemas.microsoft.com/office/drawing/2014/main" id="{636B661E-0F08-469D-95D2-D0162C5F19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8" name="Text Box 90">
          <a:extLst>
            <a:ext uri="{FF2B5EF4-FFF2-40B4-BE49-F238E27FC236}">
              <a16:creationId xmlns:a16="http://schemas.microsoft.com/office/drawing/2014/main" id="{69A86E51-1DF5-4453-89EF-738820FD5A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9" name="Text Box 91">
          <a:extLst>
            <a:ext uri="{FF2B5EF4-FFF2-40B4-BE49-F238E27FC236}">
              <a16:creationId xmlns:a16="http://schemas.microsoft.com/office/drawing/2014/main" id="{71DC7833-B9E6-40E6-A661-FCA8737DC7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0" name="Text Box 92">
          <a:extLst>
            <a:ext uri="{FF2B5EF4-FFF2-40B4-BE49-F238E27FC236}">
              <a16:creationId xmlns:a16="http://schemas.microsoft.com/office/drawing/2014/main" id="{4ED8ADA9-AC11-4F27-8E5A-C01A8632D4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1" name="Text Box 93">
          <a:extLst>
            <a:ext uri="{FF2B5EF4-FFF2-40B4-BE49-F238E27FC236}">
              <a16:creationId xmlns:a16="http://schemas.microsoft.com/office/drawing/2014/main" id="{DB5EF30E-E88D-4927-9F0A-768D5A7CE5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2" name="Text Box 94">
          <a:extLst>
            <a:ext uri="{FF2B5EF4-FFF2-40B4-BE49-F238E27FC236}">
              <a16:creationId xmlns:a16="http://schemas.microsoft.com/office/drawing/2014/main" id="{97534A90-C657-4E93-84DF-9F4543DB33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3" name="Text Box 95">
          <a:extLst>
            <a:ext uri="{FF2B5EF4-FFF2-40B4-BE49-F238E27FC236}">
              <a16:creationId xmlns:a16="http://schemas.microsoft.com/office/drawing/2014/main" id="{9EE20FDF-C3AA-4003-9A7E-610EFA0625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4" name="Text Box 96">
          <a:extLst>
            <a:ext uri="{FF2B5EF4-FFF2-40B4-BE49-F238E27FC236}">
              <a16:creationId xmlns:a16="http://schemas.microsoft.com/office/drawing/2014/main" id="{07652E8C-1E2C-4C27-9F33-BB3B7E0CDE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5" name="Text Box 97">
          <a:extLst>
            <a:ext uri="{FF2B5EF4-FFF2-40B4-BE49-F238E27FC236}">
              <a16:creationId xmlns:a16="http://schemas.microsoft.com/office/drawing/2014/main" id="{34148C88-5942-43C4-8955-3BE22B1721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6" name="Text Box 98">
          <a:extLst>
            <a:ext uri="{FF2B5EF4-FFF2-40B4-BE49-F238E27FC236}">
              <a16:creationId xmlns:a16="http://schemas.microsoft.com/office/drawing/2014/main" id="{BBE7A944-D169-4A71-825B-2C00D9F7F1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617" name="Text Box 99">
          <a:extLst>
            <a:ext uri="{FF2B5EF4-FFF2-40B4-BE49-F238E27FC236}">
              <a16:creationId xmlns:a16="http://schemas.microsoft.com/office/drawing/2014/main" id="{2A5CF741-F810-4F58-973D-5FFF364523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8" name="Text Box 100">
          <a:extLst>
            <a:ext uri="{FF2B5EF4-FFF2-40B4-BE49-F238E27FC236}">
              <a16:creationId xmlns:a16="http://schemas.microsoft.com/office/drawing/2014/main" id="{3064AD16-2F54-4783-A082-16FADDF2D9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9" name="Text Box 101">
          <a:extLst>
            <a:ext uri="{FF2B5EF4-FFF2-40B4-BE49-F238E27FC236}">
              <a16:creationId xmlns:a16="http://schemas.microsoft.com/office/drawing/2014/main" id="{B09B1D73-20AE-49D3-990E-C3D53629F5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0" name="Text Box 102">
          <a:extLst>
            <a:ext uri="{FF2B5EF4-FFF2-40B4-BE49-F238E27FC236}">
              <a16:creationId xmlns:a16="http://schemas.microsoft.com/office/drawing/2014/main" id="{550B2C46-A91F-4BEA-8A0F-AAF864C322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1" name="Text Box 103">
          <a:extLst>
            <a:ext uri="{FF2B5EF4-FFF2-40B4-BE49-F238E27FC236}">
              <a16:creationId xmlns:a16="http://schemas.microsoft.com/office/drawing/2014/main" id="{52B70AA0-B421-4D34-BF9B-7D52BEE926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2" name="Text Box 104">
          <a:extLst>
            <a:ext uri="{FF2B5EF4-FFF2-40B4-BE49-F238E27FC236}">
              <a16:creationId xmlns:a16="http://schemas.microsoft.com/office/drawing/2014/main" id="{061AB90A-9DE0-48C4-975A-06BD3A4238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3" name="Text Box 105">
          <a:extLst>
            <a:ext uri="{FF2B5EF4-FFF2-40B4-BE49-F238E27FC236}">
              <a16:creationId xmlns:a16="http://schemas.microsoft.com/office/drawing/2014/main" id="{E165AD2A-FBCD-482A-9FBD-3D28263D54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4" name="Text Box 106">
          <a:extLst>
            <a:ext uri="{FF2B5EF4-FFF2-40B4-BE49-F238E27FC236}">
              <a16:creationId xmlns:a16="http://schemas.microsoft.com/office/drawing/2014/main" id="{609B76FC-9052-4E1C-9C0A-3C1B4419B0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5" name="Text Box 107">
          <a:extLst>
            <a:ext uri="{FF2B5EF4-FFF2-40B4-BE49-F238E27FC236}">
              <a16:creationId xmlns:a16="http://schemas.microsoft.com/office/drawing/2014/main" id="{1E7992AF-95B3-4C6F-AD18-44CF839AE9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6" name="Text Box 108">
          <a:extLst>
            <a:ext uri="{FF2B5EF4-FFF2-40B4-BE49-F238E27FC236}">
              <a16:creationId xmlns:a16="http://schemas.microsoft.com/office/drawing/2014/main" id="{FB41EEF8-2B2F-46D8-912C-04C204859D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7" name="Text Box 109">
          <a:extLst>
            <a:ext uri="{FF2B5EF4-FFF2-40B4-BE49-F238E27FC236}">
              <a16:creationId xmlns:a16="http://schemas.microsoft.com/office/drawing/2014/main" id="{EF1C7DE2-9774-4832-9163-DCCA1B8634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8" name="Text Box 110">
          <a:extLst>
            <a:ext uri="{FF2B5EF4-FFF2-40B4-BE49-F238E27FC236}">
              <a16:creationId xmlns:a16="http://schemas.microsoft.com/office/drawing/2014/main" id="{5A94E5B6-5BD0-423A-965C-CE2154530C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9" name="Text Box 111">
          <a:extLst>
            <a:ext uri="{FF2B5EF4-FFF2-40B4-BE49-F238E27FC236}">
              <a16:creationId xmlns:a16="http://schemas.microsoft.com/office/drawing/2014/main" id="{AF973BB0-C262-4460-97D8-53B6E1DBF1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0" name="Text Box 112">
          <a:extLst>
            <a:ext uri="{FF2B5EF4-FFF2-40B4-BE49-F238E27FC236}">
              <a16:creationId xmlns:a16="http://schemas.microsoft.com/office/drawing/2014/main" id="{7F78545B-5385-48E4-8E3B-1E173AB316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1" name="Text Box 113">
          <a:extLst>
            <a:ext uri="{FF2B5EF4-FFF2-40B4-BE49-F238E27FC236}">
              <a16:creationId xmlns:a16="http://schemas.microsoft.com/office/drawing/2014/main" id="{2362D1B8-BCBD-4665-8244-B3DB8E1E73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632" name="Text Box 114">
          <a:extLst>
            <a:ext uri="{FF2B5EF4-FFF2-40B4-BE49-F238E27FC236}">
              <a16:creationId xmlns:a16="http://schemas.microsoft.com/office/drawing/2014/main" id="{C9EB08AF-404D-466D-97CE-B4BC15234E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3" name="Text Box 115">
          <a:extLst>
            <a:ext uri="{FF2B5EF4-FFF2-40B4-BE49-F238E27FC236}">
              <a16:creationId xmlns:a16="http://schemas.microsoft.com/office/drawing/2014/main" id="{3DE8D0A7-23BE-446D-A20F-AC9FAEB2D2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4" name="Text Box 116">
          <a:extLst>
            <a:ext uri="{FF2B5EF4-FFF2-40B4-BE49-F238E27FC236}">
              <a16:creationId xmlns:a16="http://schemas.microsoft.com/office/drawing/2014/main" id="{844AADE0-05C1-4262-9736-BC047B8F5A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5" name="Text Box 117">
          <a:extLst>
            <a:ext uri="{FF2B5EF4-FFF2-40B4-BE49-F238E27FC236}">
              <a16:creationId xmlns:a16="http://schemas.microsoft.com/office/drawing/2014/main" id="{DCA2C35A-A0D1-427C-916C-D35797E472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6" name="Text Box 118">
          <a:extLst>
            <a:ext uri="{FF2B5EF4-FFF2-40B4-BE49-F238E27FC236}">
              <a16:creationId xmlns:a16="http://schemas.microsoft.com/office/drawing/2014/main" id="{1B4D5BAD-E845-400D-9F6C-143CD98352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7" name="Text Box 119">
          <a:extLst>
            <a:ext uri="{FF2B5EF4-FFF2-40B4-BE49-F238E27FC236}">
              <a16:creationId xmlns:a16="http://schemas.microsoft.com/office/drawing/2014/main" id="{958E9AF6-C78F-4C03-B59E-DF2E323C36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8" name="Text Box 120">
          <a:extLst>
            <a:ext uri="{FF2B5EF4-FFF2-40B4-BE49-F238E27FC236}">
              <a16:creationId xmlns:a16="http://schemas.microsoft.com/office/drawing/2014/main" id="{0632800F-FAE5-4996-BEB3-AADB56BE3A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9" name="Text Box 121">
          <a:extLst>
            <a:ext uri="{FF2B5EF4-FFF2-40B4-BE49-F238E27FC236}">
              <a16:creationId xmlns:a16="http://schemas.microsoft.com/office/drawing/2014/main" id="{6F8C7770-EE12-485D-A1C6-6895D32B89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0" name="Text Box 122">
          <a:extLst>
            <a:ext uri="{FF2B5EF4-FFF2-40B4-BE49-F238E27FC236}">
              <a16:creationId xmlns:a16="http://schemas.microsoft.com/office/drawing/2014/main" id="{86C7E1DE-0F96-4A81-8BE6-B39B7F75F9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1" name="Text Box 123">
          <a:extLst>
            <a:ext uri="{FF2B5EF4-FFF2-40B4-BE49-F238E27FC236}">
              <a16:creationId xmlns:a16="http://schemas.microsoft.com/office/drawing/2014/main" id="{D6EE7B42-1F09-437A-A879-10D9A51AC8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2" name="Text Box 124">
          <a:extLst>
            <a:ext uri="{FF2B5EF4-FFF2-40B4-BE49-F238E27FC236}">
              <a16:creationId xmlns:a16="http://schemas.microsoft.com/office/drawing/2014/main" id="{DA2A126B-1DDE-41DA-9F47-808EC68995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3" name="Text Box 125">
          <a:extLst>
            <a:ext uri="{FF2B5EF4-FFF2-40B4-BE49-F238E27FC236}">
              <a16:creationId xmlns:a16="http://schemas.microsoft.com/office/drawing/2014/main" id="{000C11A2-4374-473A-B91D-0B6C406BBB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4" name="Text Box 126">
          <a:extLst>
            <a:ext uri="{FF2B5EF4-FFF2-40B4-BE49-F238E27FC236}">
              <a16:creationId xmlns:a16="http://schemas.microsoft.com/office/drawing/2014/main" id="{50ED9F83-ABFA-4722-A5CC-47EBF3826C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5" name="Text Box 127">
          <a:extLst>
            <a:ext uri="{FF2B5EF4-FFF2-40B4-BE49-F238E27FC236}">
              <a16:creationId xmlns:a16="http://schemas.microsoft.com/office/drawing/2014/main" id="{B7C4166E-4AC1-4F8F-90D6-32C0189E35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6" name="Text Box 128">
          <a:extLst>
            <a:ext uri="{FF2B5EF4-FFF2-40B4-BE49-F238E27FC236}">
              <a16:creationId xmlns:a16="http://schemas.microsoft.com/office/drawing/2014/main" id="{DBCA6A75-1774-4328-9FF7-4A00DD702A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647" name="Text Box 129">
          <a:extLst>
            <a:ext uri="{FF2B5EF4-FFF2-40B4-BE49-F238E27FC236}">
              <a16:creationId xmlns:a16="http://schemas.microsoft.com/office/drawing/2014/main" id="{4E67EAD5-2A4B-4034-87A3-B0BDF592FB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8" name="Text Box 130">
          <a:extLst>
            <a:ext uri="{FF2B5EF4-FFF2-40B4-BE49-F238E27FC236}">
              <a16:creationId xmlns:a16="http://schemas.microsoft.com/office/drawing/2014/main" id="{5E4D9646-C53C-4883-8A69-74C56D085C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9" name="Text Box 131">
          <a:extLst>
            <a:ext uri="{FF2B5EF4-FFF2-40B4-BE49-F238E27FC236}">
              <a16:creationId xmlns:a16="http://schemas.microsoft.com/office/drawing/2014/main" id="{03B56E32-0B4F-4F76-A486-F3D9D94681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0" name="Text Box 132">
          <a:extLst>
            <a:ext uri="{FF2B5EF4-FFF2-40B4-BE49-F238E27FC236}">
              <a16:creationId xmlns:a16="http://schemas.microsoft.com/office/drawing/2014/main" id="{B23A1D7E-850A-4EC4-81D6-8C46F515AF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1" name="Text Box 133">
          <a:extLst>
            <a:ext uri="{FF2B5EF4-FFF2-40B4-BE49-F238E27FC236}">
              <a16:creationId xmlns:a16="http://schemas.microsoft.com/office/drawing/2014/main" id="{FF578976-81B9-4B73-8CE4-99245A5433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2" name="Text Box 134">
          <a:extLst>
            <a:ext uri="{FF2B5EF4-FFF2-40B4-BE49-F238E27FC236}">
              <a16:creationId xmlns:a16="http://schemas.microsoft.com/office/drawing/2014/main" id="{A0BF146B-69D8-4A3B-94A9-35777AF1DC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3" name="Text Box 135">
          <a:extLst>
            <a:ext uri="{FF2B5EF4-FFF2-40B4-BE49-F238E27FC236}">
              <a16:creationId xmlns:a16="http://schemas.microsoft.com/office/drawing/2014/main" id="{16A0D697-F280-4003-B0E1-F7117206DE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4" name="Text Box 136">
          <a:extLst>
            <a:ext uri="{FF2B5EF4-FFF2-40B4-BE49-F238E27FC236}">
              <a16:creationId xmlns:a16="http://schemas.microsoft.com/office/drawing/2014/main" id="{FB90D99E-18C8-4B46-A7E9-E57B83F5A1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5" name="Text Box 137">
          <a:extLst>
            <a:ext uri="{FF2B5EF4-FFF2-40B4-BE49-F238E27FC236}">
              <a16:creationId xmlns:a16="http://schemas.microsoft.com/office/drawing/2014/main" id="{307A404E-FB7B-4E2D-B727-8E07BF0AF4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6" name="Text Box 138">
          <a:extLst>
            <a:ext uri="{FF2B5EF4-FFF2-40B4-BE49-F238E27FC236}">
              <a16:creationId xmlns:a16="http://schemas.microsoft.com/office/drawing/2014/main" id="{40FC46E1-444D-4727-8C31-0FFF26E582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7" name="Text Box 139">
          <a:extLst>
            <a:ext uri="{FF2B5EF4-FFF2-40B4-BE49-F238E27FC236}">
              <a16:creationId xmlns:a16="http://schemas.microsoft.com/office/drawing/2014/main" id="{C6B9BE01-A33B-4A52-9D27-01F318AD25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8" name="Text Box 140">
          <a:extLst>
            <a:ext uri="{FF2B5EF4-FFF2-40B4-BE49-F238E27FC236}">
              <a16:creationId xmlns:a16="http://schemas.microsoft.com/office/drawing/2014/main" id="{640E9F9C-3909-4DE0-99CA-FB6C1AD145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9" name="Text Box 141">
          <a:extLst>
            <a:ext uri="{FF2B5EF4-FFF2-40B4-BE49-F238E27FC236}">
              <a16:creationId xmlns:a16="http://schemas.microsoft.com/office/drawing/2014/main" id="{28839137-DE1D-4BBD-9018-7749D1E0BC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0" name="Text Box 142">
          <a:extLst>
            <a:ext uri="{FF2B5EF4-FFF2-40B4-BE49-F238E27FC236}">
              <a16:creationId xmlns:a16="http://schemas.microsoft.com/office/drawing/2014/main" id="{46AC76A5-51EF-44BC-8C94-4A71EE093D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1" name="Text Box 143">
          <a:extLst>
            <a:ext uri="{FF2B5EF4-FFF2-40B4-BE49-F238E27FC236}">
              <a16:creationId xmlns:a16="http://schemas.microsoft.com/office/drawing/2014/main" id="{0C47B767-26FE-4B66-83F7-9F34071CE5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662" name="Text Box 144">
          <a:extLst>
            <a:ext uri="{FF2B5EF4-FFF2-40B4-BE49-F238E27FC236}">
              <a16:creationId xmlns:a16="http://schemas.microsoft.com/office/drawing/2014/main" id="{2FE66C86-3D6F-4F73-A316-B0274D7E42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3" name="Text Box 145">
          <a:extLst>
            <a:ext uri="{FF2B5EF4-FFF2-40B4-BE49-F238E27FC236}">
              <a16:creationId xmlns:a16="http://schemas.microsoft.com/office/drawing/2014/main" id="{C766D55F-4D93-462C-B9EA-71441BF2D0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4" name="Text Box 146">
          <a:extLst>
            <a:ext uri="{FF2B5EF4-FFF2-40B4-BE49-F238E27FC236}">
              <a16:creationId xmlns:a16="http://schemas.microsoft.com/office/drawing/2014/main" id="{BB471DF2-FF11-41DD-8D68-A983CDDEF6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5" name="Text Box 147">
          <a:extLst>
            <a:ext uri="{FF2B5EF4-FFF2-40B4-BE49-F238E27FC236}">
              <a16:creationId xmlns:a16="http://schemas.microsoft.com/office/drawing/2014/main" id="{9AD33E98-1A62-4718-B9EE-628226878D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6" name="Text Box 148">
          <a:extLst>
            <a:ext uri="{FF2B5EF4-FFF2-40B4-BE49-F238E27FC236}">
              <a16:creationId xmlns:a16="http://schemas.microsoft.com/office/drawing/2014/main" id="{F2C04DE1-647A-4630-BCB0-6D00C62665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7" name="Text Box 149">
          <a:extLst>
            <a:ext uri="{FF2B5EF4-FFF2-40B4-BE49-F238E27FC236}">
              <a16:creationId xmlns:a16="http://schemas.microsoft.com/office/drawing/2014/main" id="{FF7D8803-FE52-4BC2-BDF0-205CE87E6C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8" name="Text Box 150">
          <a:extLst>
            <a:ext uri="{FF2B5EF4-FFF2-40B4-BE49-F238E27FC236}">
              <a16:creationId xmlns:a16="http://schemas.microsoft.com/office/drawing/2014/main" id="{08494F36-62D8-417B-BFC5-9B5F5D66D3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9" name="Text Box 151">
          <a:extLst>
            <a:ext uri="{FF2B5EF4-FFF2-40B4-BE49-F238E27FC236}">
              <a16:creationId xmlns:a16="http://schemas.microsoft.com/office/drawing/2014/main" id="{65667328-6C2E-4668-A32A-8FE818F1FB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0" name="Text Box 152">
          <a:extLst>
            <a:ext uri="{FF2B5EF4-FFF2-40B4-BE49-F238E27FC236}">
              <a16:creationId xmlns:a16="http://schemas.microsoft.com/office/drawing/2014/main" id="{B0865059-1D5F-4B1A-9BDB-903EA91B7F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1" name="Text Box 153">
          <a:extLst>
            <a:ext uri="{FF2B5EF4-FFF2-40B4-BE49-F238E27FC236}">
              <a16:creationId xmlns:a16="http://schemas.microsoft.com/office/drawing/2014/main" id="{B1793EE8-9EA5-44D9-B6FD-BB5AEACBF6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2" name="Text Box 154">
          <a:extLst>
            <a:ext uri="{FF2B5EF4-FFF2-40B4-BE49-F238E27FC236}">
              <a16:creationId xmlns:a16="http://schemas.microsoft.com/office/drawing/2014/main" id="{D34BE944-D462-4152-8D29-DF7B85E726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3" name="Text Box 155">
          <a:extLst>
            <a:ext uri="{FF2B5EF4-FFF2-40B4-BE49-F238E27FC236}">
              <a16:creationId xmlns:a16="http://schemas.microsoft.com/office/drawing/2014/main" id="{1C5E39A2-1324-4364-9FFD-52B814DEE8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4" name="Text Box 156">
          <a:extLst>
            <a:ext uri="{FF2B5EF4-FFF2-40B4-BE49-F238E27FC236}">
              <a16:creationId xmlns:a16="http://schemas.microsoft.com/office/drawing/2014/main" id="{68A0844E-056A-4544-BFBC-7978A9ECD4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5" name="Text Box 157">
          <a:extLst>
            <a:ext uri="{FF2B5EF4-FFF2-40B4-BE49-F238E27FC236}">
              <a16:creationId xmlns:a16="http://schemas.microsoft.com/office/drawing/2014/main" id="{A352D263-D3D8-440E-BCD6-FA311215FC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6" name="Text Box 158">
          <a:extLst>
            <a:ext uri="{FF2B5EF4-FFF2-40B4-BE49-F238E27FC236}">
              <a16:creationId xmlns:a16="http://schemas.microsoft.com/office/drawing/2014/main" id="{1C67A494-5AF3-45E1-B8C7-5B2B262819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677" name="Text Box 159">
          <a:extLst>
            <a:ext uri="{FF2B5EF4-FFF2-40B4-BE49-F238E27FC236}">
              <a16:creationId xmlns:a16="http://schemas.microsoft.com/office/drawing/2014/main" id="{DC62A719-7C24-4560-B78E-C64548CC06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8" name="Text Box 160">
          <a:extLst>
            <a:ext uri="{FF2B5EF4-FFF2-40B4-BE49-F238E27FC236}">
              <a16:creationId xmlns:a16="http://schemas.microsoft.com/office/drawing/2014/main" id="{9C69EB22-CDBD-4B1A-9D01-4646AE5057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9" name="Text Box 161">
          <a:extLst>
            <a:ext uri="{FF2B5EF4-FFF2-40B4-BE49-F238E27FC236}">
              <a16:creationId xmlns:a16="http://schemas.microsoft.com/office/drawing/2014/main" id="{42758567-0DFC-4788-9385-33836DFE73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0" name="Text Box 162">
          <a:extLst>
            <a:ext uri="{FF2B5EF4-FFF2-40B4-BE49-F238E27FC236}">
              <a16:creationId xmlns:a16="http://schemas.microsoft.com/office/drawing/2014/main" id="{45B39AC3-4E01-4438-9B54-4A64F5DDC9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1" name="Text Box 163">
          <a:extLst>
            <a:ext uri="{FF2B5EF4-FFF2-40B4-BE49-F238E27FC236}">
              <a16:creationId xmlns:a16="http://schemas.microsoft.com/office/drawing/2014/main" id="{22F36225-D260-4969-ACA2-345624CC68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2" name="Text Box 164">
          <a:extLst>
            <a:ext uri="{FF2B5EF4-FFF2-40B4-BE49-F238E27FC236}">
              <a16:creationId xmlns:a16="http://schemas.microsoft.com/office/drawing/2014/main" id="{C952A0CC-5148-4F31-956C-922944698E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3" name="Text Box 165">
          <a:extLst>
            <a:ext uri="{FF2B5EF4-FFF2-40B4-BE49-F238E27FC236}">
              <a16:creationId xmlns:a16="http://schemas.microsoft.com/office/drawing/2014/main" id="{3EBD061F-4E29-4608-A46D-F948AFC7BD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4" name="Text Box 166">
          <a:extLst>
            <a:ext uri="{FF2B5EF4-FFF2-40B4-BE49-F238E27FC236}">
              <a16:creationId xmlns:a16="http://schemas.microsoft.com/office/drawing/2014/main" id="{082EFE8A-34E8-46AA-8C45-A378D100E6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5" name="Text Box 167">
          <a:extLst>
            <a:ext uri="{FF2B5EF4-FFF2-40B4-BE49-F238E27FC236}">
              <a16:creationId xmlns:a16="http://schemas.microsoft.com/office/drawing/2014/main" id="{61382A32-A0F3-4FD6-8A27-60EF57EB90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6" name="Text Box 168">
          <a:extLst>
            <a:ext uri="{FF2B5EF4-FFF2-40B4-BE49-F238E27FC236}">
              <a16:creationId xmlns:a16="http://schemas.microsoft.com/office/drawing/2014/main" id="{26D5A864-002B-45CC-A59D-F98CBB8803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7" name="Text Box 169">
          <a:extLst>
            <a:ext uri="{FF2B5EF4-FFF2-40B4-BE49-F238E27FC236}">
              <a16:creationId xmlns:a16="http://schemas.microsoft.com/office/drawing/2014/main" id="{E39CEBEA-25D3-4568-83DB-6B57D748A0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8" name="Text Box 170">
          <a:extLst>
            <a:ext uri="{FF2B5EF4-FFF2-40B4-BE49-F238E27FC236}">
              <a16:creationId xmlns:a16="http://schemas.microsoft.com/office/drawing/2014/main" id="{2DF51884-700F-46B8-9F12-2322F85218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9" name="Text Box 171">
          <a:extLst>
            <a:ext uri="{FF2B5EF4-FFF2-40B4-BE49-F238E27FC236}">
              <a16:creationId xmlns:a16="http://schemas.microsoft.com/office/drawing/2014/main" id="{267D89B4-CC7E-47D7-A335-EF9A93FF82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0" name="Text Box 172">
          <a:extLst>
            <a:ext uri="{FF2B5EF4-FFF2-40B4-BE49-F238E27FC236}">
              <a16:creationId xmlns:a16="http://schemas.microsoft.com/office/drawing/2014/main" id="{F850C250-63E3-425C-87A1-85DD83B5DC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1" name="Text Box 173">
          <a:extLst>
            <a:ext uri="{FF2B5EF4-FFF2-40B4-BE49-F238E27FC236}">
              <a16:creationId xmlns:a16="http://schemas.microsoft.com/office/drawing/2014/main" id="{3390A00B-8A2D-4F3A-AADD-3EDC126256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692" name="Text Box 174">
          <a:extLst>
            <a:ext uri="{FF2B5EF4-FFF2-40B4-BE49-F238E27FC236}">
              <a16:creationId xmlns:a16="http://schemas.microsoft.com/office/drawing/2014/main" id="{3615D838-56DD-49E3-BC45-2A0E3180CA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3" name="Text Box 175">
          <a:extLst>
            <a:ext uri="{FF2B5EF4-FFF2-40B4-BE49-F238E27FC236}">
              <a16:creationId xmlns:a16="http://schemas.microsoft.com/office/drawing/2014/main" id="{18E19832-B6DD-4039-B17F-C968443C0D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4" name="Text Box 176">
          <a:extLst>
            <a:ext uri="{FF2B5EF4-FFF2-40B4-BE49-F238E27FC236}">
              <a16:creationId xmlns:a16="http://schemas.microsoft.com/office/drawing/2014/main" id="{35A32680-1FB4-4B2E-B342-0E1D30D9A7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5" name="Text Box 177">
          <a:extLst>
            <a:ext uri="{FF2B5EF4-FFF2-40B4-BE49-F238E27FC236}">
              <a16:creationId xmlns:a16="http://schemas.microsoft.com/office/drawing/2014/main" id="{0D253753-2105-42A8-9A7A-DE958E2292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6" name="Text Box 178">
          <a:extLst>
            <a:ext uri="{FF2B5EF4-FFF2-40B4-BE49-F238E27FC236}">
              <a16:creationId xmlns:a16="http://schemas.microsoft.com/office/drawing/2014/main" id="{C2898885-3914-4EB3-B58B-47D8F8915E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7" name="Text Box 179">
          <a:extLst>
            <a:ext uri="{FF2B5EF4-FFF2-40B4-BE49-F238E27FC236}">
              <a16:creationId xmlns:a16="http://schemas.microsoft.com/office/drawing/2014/main" id="{C5EA8131-47F8-4451-928C-35C3D5B3F6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8" name="Text Box 180">
          <a:extLst>
            <a:ext uri="{FF2B5EF4-FFF2-40B4-BE49-F238E27FC236}">
              <a16:creationId xmlns:a16="http://schemas.microsoft.com/office/drawing/2014/main" id="{D97111E6-9E8E-49AD-B781-136F7BC24E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9" name="Text Box 181">
          <a:extLst>
            <a:ext uri="{FF2B5EF4-FFF2-40B4-BE49-F238E27FC236}">
              <a16:creationId xmlns:a16="http://schemas.microsoft.com/office/drawing/2014/main" id="{E62EE624-2B1D-4B67-A088-292D01BBEB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0" name="Text Box 182">
          <a:extLst>
            <a:ext uri="{FF2B5EF4-FFF2-40B4-BE49-F238E27FC236}">
              <a16:creationId xmlns:a16="http://schemas.microsoft.com/office/drawing/2014/main" id="{403A5BEF-DE90-4A89-94BE-2612D0369E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1" name="Text Box 183">
          <a:extLst>
            <a:ext uri="{FF2B5EF4-FFF2-40B4-BE49-F238E27FC236}">
              <a16:creationId xmlns:a16="http://schemas.microsoft.com/office/drawing/2014/main" id="{404937D8-76C8-44BF-AC28-242E35A635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2" name="Text Box 184">
          <a:extLst>
            <a:ext uri="{FF2B5EF4-FFF2-40B4-BE49-F238E27FC236}">
              <a16:creationId xmlns:a16="http://schemas.microsoft.com/office/drawing/2014/main" id="{AC232795-CE80-404B-B0B8-279F5D6BFC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3" name="Text Box 185">
          <a:extLst>
            <a:ext uri="{FF2B5EF4-FFF2-40B4-BE49-F238E27FC236}">
              <a16:creationId xmlns:a16="http://schemas.microsoft.com/office/drawing/2014/main" id="{543251DF-60EE-4072-87FF-CD92EEC42F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4" name="Text Box 186">
          <a:extLst>
            <a:ext uri="{FF2B5EF4-FFF2-40B4-BE49-F238E27FC236}">
              <a16:creationId xmlns:a16="http://schemas.microsoft.com/office/drawing/2014/main" id="{7D94A593-BE74-4BDA-A917-BD4F22B949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5" name="Text Box 187">
          <a:extLst>
            <a:ext uri="{FF2B5EF4-FFF2-40B4-BE49-F238E27FC236}">
              <a16:creationId xmlns:a16="http://schemas.microsoft.com/office/drawing/2014/main" id="{11CB0B34-CC6F-445B-AD4E-3CA23A4B72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6" name="Text Box 188">
          <a:extLst>
            <a:ext uri="{FF2B5EF4-FFF2-40B4-BE49-F238E27FC236}">
              <a16:creationId xmlns:a16="http://schemas.microsoft.com/office/drawing/2014/main" id="{DE8EBBF7-A847-4BAD-9AEF-05737B3DC9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7" name="Text Box 210">
          <a:extLst>
            <a:ext uri="{FF2B5EF4-FFF2-40B4-BE49-F238E27FC236}">
              <a16:creationId xmlns:a16="http://schemas.microsoft.com/office/drawing/2014/main" id="{11C08B0E-C98B-48CF-BF3A-AA3F074BB5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8" name="Text Box 211">
          <a:extLst>
            <a:ext uri="{FF2B5EF4-FFF2-40B4-BE49-F238E27FC236}">
              <a16:creationId xmlns:a16="http://schemas.microsoft.com/office/drawing/2014/main" id="{1688DC68-7C37-4E0A-BBD8-D60CBCEF51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9" name="Text Box 212">
          <a:extLst>
            <a:ext uri="{FF2B5EF4-FFF2-40B4-BE49-F238E27FC236}">
              <a16:creationId xmlns:a16="http://schemas.microsoft.com/office/drawing/2014/main" id="{1570F247-CD15-4723-8829-E1B82EDE27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0" name="Text Box 213">
          <a:extLst>
            <a:ext uri="{FF2B5EF4-FFF2-40B4-BE49-F238E27FC236}">
              <a16:creationId xmlns:a16="http://schemas.microsoft.com/office/drawing/2014/main" id="{2FEC7D80-2E46-48AD-83C4-E4958AC93E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1" name="Text Box 214">
          <a:extLst>
            <a:ext uri="{FF2B5EF4-FFF2-40B4-BE49-F238E27FC236}">
              <a16:creationId xmlns:a16="http://schemas.microsoft.com/office/drawing/2014/main" id="{959232F5-0CBA-4BBA-8B73-B32D00F5B9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2" name="Text Box 215">
          <a:extLst>
            <a:ext uri="{FF2B5EF4-FFF2-40B4-BE49-F238E27FC236}">
              <a16:creationId xmlns:a16="http://schemas.microsoft.com/office/drawing/2014/main" id="{4A289BE7-397C-4756-9A04-0518694BBC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3" name="Text Box 216">
          <a:extLst>
            <a:ext uri="{FF2B5EF4-FFF2-40B4-BE49-F238E27FC236}">
              <a16:creationId xmlns:a16="http://schemas.microsoft.com/office/drawing/2014/main" id="{2B699BC2-363B-469E-801F-382ED934E7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E7EE8CCF-9E4E-4576-8EC0-A138EE4B46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B1E21EDC-3209-4458-B278-6850E418E6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6" name="Text Box 3">
          <a:extLst>
            <a:ext uri="{FF2B5EF4-FFF2-40B4-BE49-F238E27FC236}">
              <a16:creationId xmlns:a16="http://schemas.microsoft.com/office/drawing/2014/main" id="{B90F56AE-0A7A-49CA-8AEE-B6C1B0D11A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7" name="Text Box 4">
          <a:extLst>
            <a:ext uri="{FF2B5EF4-FFF2-40B4-BE49-F238E27FC236}">
              <a16:creationId xmlns:a16="http://schemas.microsoft.com/office/drawing/2014/main" id="{58541417-737A-4072-9C7A-0D2B8A8040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8" name="Text Box 5">
          <a:extLst>
            <a:ext uri="{FF2B5EF4-FFF2-40B4-BE49-F238E27FC236}">
              <a16:creationId xmlns:a16="http://schemas.microsoft.com/office/drawing/2014/main" id="{5056C0AC-79C4-4050-983F-8841FE6DEB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9" name="Text Box 6">
          <a:extLst>
            <a:ext uri="{FF2B5EF4-FFF2-40B4-BE49-F238E27FC236}">
              <a16:creationId xmlns:a16="http://schemas.microsoft.com/office/drawing/2014/main" id="{76085703-1906-4EE6-ABB8-64F6EE7B2F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0" name="Text Box 7">
          <a:extLst>
            <a:ext uri="{FF2B5EF4-FFF2-40B4-BE49-F238E27FC236}">
              <a16:creationId xmlns:a16="http://schemas.microsoft.com/office/drawing/2014/main" id="{97760BA6-BCBD-487E-B9D2-C41E697A81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1" name="Text Box 8">
          <a:extLst>
            <a:ext uri="{FF2B5EF4-FFF2-40B4-BE49-F238E27FC236}">
              <a16:creationId xmlns:a16="http://schemas.microsoft.com/office/drawing/2014/main" id="{61EACB0D-A369-460C-81E6-995C1C86D9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2" name="Text Box 9">
          <a:extLst>
            <a:ext uri="{FF2B5EF4-FFF2-40B4-BE49-F238E27FC236}">
              <a16:creationId xmlns:a16="http://schemas.microsoft.com/office/drawing/2014/main" id="{DD698952-646B-4184-8B21-6DE3B69672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3" name="Text Box 10">
          <a:extLst>
            <a:ext uri="{FF2B5EF4-FFF2-40B4-BE49-F238E27FC236}">
              <a16:creationId xmlns:a16="http://schemas.microsoft.com/office/drawing/2014/main" id="{81676E5B-C936-4C16-BAA7-3CBC21FE06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4" name="Text Box 11">
          <a:extLst>
            <a:ext uri="{FF2B5EF4-FFF2-40B4-BE49-F238E27FC236}">
              <a16:creationId xmlns:a16="http://schemas.microsoft.com/office/drawing/2014/main" id="{264A749C-2808-4D11-876F-8801464306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5" name="Text Box 12">
          <a:extLst>
            <a:ext uri="{FF2B5EF4-FFF2-40B4-BE49-F238E27FC236}">
              <a16:creationId xmlns:a16="http://schemas.microsoft.com/office/drawing/2014/main" id="{AF083D10-F3B8-45C2-8A5F-43F7DAC1A1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6" name="Text Box 13">
          <a:extLst>
            <a:ext uri="{FF2B5EF4-FFF2-40B4-BE49-F238E27FC236}">
              <a16:creationId xmlns:a16="http://schemas.microsoft.com/office/drawing/2014/main" id="{FAC995F3-908F-41B7-A175-494777CC6F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7" name="Text Box 14">
          <a:extLst>
            <a:ext uri="{FF2B5EF4-FFF2-40B4-BE49-F238E27FC236}">
              <a16:creationId xmlns:a16="http://schemas.microsoft.com/office/drawing/2014/main" id="{3BF9A995-DF24-418E-BEAC-4A7EA56458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8" name="Text Box 15">
          <a:extLst>
            <a:ext uri="{FF2B5EF4-FFF2-40B4-BE49-F238E27FC236}">
              <a16:creationId xmlns:a16="http://schemas.microsoft.com/office/drawing/2014/main" id="{0DCAFC82-436B-4EDB-A070-C873F9F132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9" name="Text Box 16">
          <a:extLst>
            <a:ext uri="{FF2B5EF4-FFF2-40B4-BE49-F238E27FC236}">
              <a16:creationId xmlns:a16="http://schemas.microsoft.com/office/drawing/2014/main" id="{42775B24-4A69-4CEA-98AF-6FDAED0C9F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0" name="Text Box 17">
          <a:extLst>
            <a:ext uri="{FF2B5EF4-FFF2-40B4-BE49-F238E27FC236}">
              <a16:creationId xmlns:a16="http://schemas.microsoft.com/office/drawing/2014/main" id="{8AD89549-24E8-4993-A6D6-23931797D3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1" name="Text Box 18">
          <a:extLst>
            <a:ext uri="{FF2B5EF4-FFF2-40B4-BE49-F238E27FC236}">
              <a16:creationId xmlns:a16="http://schemas.microsoft.com/office/drawing/2014/main" id="{185A7238-64EF-41D0-8C05-3DC2805F84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2" name="Text Box 19">
          <a:extLst>
            <a:ext uri="{FF2B5EF4-FFF2-40B4-BE49-F238E27FC236}">
              <a16:creationId xmlns:a16="http://schemas.microsoft.com/office/drawing/2014/main" id="{B55A76E9-8CE3-4772-AF72-4CFD8E714B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3" name="Text Box 20">
          <a:extLst>
            <a:ext uri="{FF2B5EF4-FFF2-40B4-BE49-F238E27FC236}">
              <a16:creationId xmlns:a16="http://schemas.microsoft.com/office/drawing/2014/main" id="{31E29F2E-F3C2-4A1A-9D29-6C844073A0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4" name="Text Box 21">
          <a:extLst>
            <a:ext uri="{FF2B5EF4-FFF2-40B4-BE49-F238E27FC236}">
              <a16:creationId xmlns:a16="http://schemas.microsoft.com/office/drawing/2014/main" id="{CD0CAF6C-78F1-4593-999F-83125FE2E6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5" name="Text Box 22">
          <a:extLst>
            <a:ext uri="{FF2B5EF4-FFF2-40B4-BE49-F238E27FC236}">
              <a16:creationId xmlns:a16="http://schemas.microsoft.com/office/drawing/2014/main" id="{FE4D222B-801A-4F73-87B7-58550496A0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6" name="Text Box 23">
          <a:extLst>
            <a:ext uri="{FF2B5EF4-FFF2-40B4-BE49-F238E27FC236}">
              <a16:creationId xmlns:a16="http://schemas.microsoft.com/office/drawing/2014/main" id="{9EF07986-E48A-462A-BEA7-3B6E99C489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7" name="Text Box 24">
          <a:extLst>
            <a:ext uri="{FF2B5EF4-FFF2-40B4-BE49-F238E27FC236}">
              <a16:creationId xmlns:a16="http://schemas.microsoft.com/office/drawing/2014/main" id="{1C4DD280-61AB-4EBB-86FB-5AB6C3D0FD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8" name="Text Box 25">
          <a:extLst>
            <a:ext uri="{FF2B5EF4-FFF2-40B4-BE49-F238E27FC236}">
              <a16:creationId xmlns:a16="http://schemas.microsoft.com/office/drawing/2014/main" id="{727E0FD5-4406-4A87-8D18-A3D215A56B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9" name="Text Box 26">
          <a:extLst>
            <a:ext uri="{FF2B5EF4-FFF2-40B4-BE49-F238E27FC236}">
              <a16:creationId xmlns:a16="http://schemas.microsoft.com/office/drawing/2014/main" id="{274135C3-A4BF-4AE2-AFF0-C923B0CF2E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0" name="Text Box 27">
          <a:extLst>
            <a:ext uri="{FF2B5EF4-FFF2-40B4-BE49-F238E27FC236}">
              <a16:creationId xmlns:a16="http://schemas.microsoft.com/office/drawing/2014/main" id="{1F1794B6-5426-438D-88B9-8817DD4A2D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1" name="Text Box 28">
          <a:extLst>
            <a:ext uri="{FF2B5EF4-FFF2-40B4-BE49-F238E27FC236}">
              <a16:creationId xmlns:a16="http://schemas.microsoft.com/office/drawing/2014/main" id="{D4C04122-50BD-45A1-9170-55D0FF4F65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2" name="Text Box 29">
          <a:extLst>
            <a:ext uri="{FF2B5EF4-FFF2-40B4-BE49-F238E27FC236}">
              <a16:creationId xmlns:a16="http://schemas.microsoft.com/office/drawing/2014/main" id="{B30111B8-3BE2-4A49-A831-38F7B28E50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3" name="Text Box 30">
          <a:extLst>
            <a:ext uri="{FF2B5EF4-FFF2-40B4-BE49-F238E27FC236}">
              <a16:creationId xmlns:a16="http://schemas.microsoft.com/office/drawing/2014/main" id="{23123C14-334F-40A6-AB5F-C83ACF41AB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4" name="Text Box 31">
          <a:extLst>
            <a:ext uri="{FF2B5EF4-FFF2-40B4-BE49-F238E27FC236}">
              <a16:creationId xmlns:a16="http://schemas.microsoft.com/office/drawing/2014/main" id="{4478E0F7-D71F-4579-A0C7-E83FF9B6D6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5" name="Text Box 32">
          <a:extLst>
            <a:ext uri="{FF2B5EF4-FFF2-40B4-BE49-F238E27FC236}">
              <a16:creationId xmlns:a16="http://schemas.microsoft.com/office/drawing/2014/main" id="{D0A67310-0877-489A-8494-CBAD062CF8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6" name="Text Box 33">
          <a:extLst>
            <a:ext uri="{FF2B5EF4-FFF2-40B4-BE49-F238E27FC236}">
              <a16:creationId xmlns:a16="http://schemas.microsoft.com/office/drawing/2014/main" id="{22FE3609-8B63-46CB-91A4-A63106CAB9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7" name="Text Box 34">
          <a:extLst>
            <a:ext uri="{FF2B5EF4-FFF2-40B4-BE49-F238E27FC236}">
              <a16:creationId xmlns:a16="http://schemas.microsoft.com/office/drawing/2014/main" id="{D2C2D2F3-631E-4709-BDBE-14F26231B2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8" name="Text Box 35">
          <a:extLst>
            <a:ext uri="{FF2B5EF4-FFF2-40B4-BE49-F238E27FC236}">
              <a16:creationId xmlns:a16="http://schemas.microsoft.com/office/drawing/2014/main" id="{65351F09-EEE4-43B8-B670-065B068286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9" name="Text Box 36">
          <a:extLst>
            <a:ext uri="{FF2B5EF4-FFF2-40B4-BE49-F238E27FC236}">
              <a16:creationId xmlns:a16="http://schemas.microsoft.com/office/drawing/2014/main" id="{21E7255B-C1D6-450E-B7D4-151150102B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0" name="Text Box 37">
          <a:extLst>
            <a:ext uri="{FF2B5EF4-FFF2-40B4-BE49-F238E27FC236}">
              <a16:creationId xmlns:a16="http://schemas.microsoft.com/office/drawing/2014/main" id="{7468FD21-4D0C-4C99-93F1-8BCFE26194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1" name="Text Box 38">
          <a:extLst>
            <a:ext uri="{FF2B5EF4-FFF2-40B4-BE49-F238E27FC236}">
              <a16:creationId xmlns:a16="http://schemas.microsoft.com/office/drawing/2014/main" id="{46803697-D934-41BA-A782-8743702BE2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2" name="Text Box 39">
          <a:extLst>
            <a:ext uri="{FF2B5EF4-FFF2-40B4-BE49-F238E27FC236}">
              <a16:creationId xmlns:a16="http://schemas.microsoft.com/office/drawing/2014/main" id="{984886DB-6C9E-45F8-8A86-FE35CA4B09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3" name="Text Box 40">
          <a:extLst>
            <a:ext uri="{FF2B5EF4-FFF2-40B4-BE49-F238E27FC236}">
              <a16:creationId xmlns:a16="http://schemas.microsoft.com/office/drawing/2014/main" id="{226E8610-B77B-4423-B710-CF82600F11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4" name="Text Box 41">
          <a:extLst>
            <a:ext uri="{FF2B5EF4-FFF2-40B4-BE49-F238E27FC236}">
              <a16:creationId xmlns:a16="http://schemas.microsoft.com/office/drawing/2014/main" id="{985649FF-280A-40FF-8B5E-2285B8F0B0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5" name="Text Box 42">
          <a:extLst>
            <a:ext uri="{FF2B5EF4-FFF2-40B4-BE49-F238E27FC236}">
              <a16:creationId xmlns:a16="http://schemas.microsoft.com/office/drawing/2014/main" id="{A7CBA645-B362-4596-B566-36171A08AA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6" name="Text Box 43">
          <a:extLst>
            <a:ext uri="{FF2B5EF4-FFF2-40B4-BE49-F238E27FC236}">
              <a16:creationId xmlns:a16="http://schemas.microsoft.com/office/drawing/2014/main" id="{996D0879-CB4E-49CF-AA85-F8CABA54F6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7" name="Text Box 44">
          <a:extLst>
            <a:ext uri="{FF2B5EF4-FFF2-40B4-BE49-F238E27FC236}">
              <a16:creationId xmlns:a16="http://schemas.microsoft.com/office/drawing/2014/main" id="{C40416B0-C845-48E3-9CA8-DD44E9AC7A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8" name="Text Box 45">
          <a:extLst>
            <a:ext uri="{FF2B5EF4-FFF2-40B4-BE49-F238E27FC236}">
              <a16:creationId xmlns:a16="http://schemas.microsoft.com/office/drawing/2014/main" id="{23C66330-230E-42D1-B317-33A0A73B78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9" name="Text Box 46">
          <a:extLst>
            <a:ext uri="{FF2B5EF4-FFF2-40B4-BE49-F238E27FC236}">
              <a16:creationId xmlns:a16="http://schemas.microsoft.com/office/drawing/2014/main" id="{779CE301-5AC5-48E1-899E-4DFCA263EC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0" name="Text Box 47">
          <a:extLst>
            <a:ext uri="{FF2B5EF4-FFF2-40B4-BE49-F238E27FC236}">
              <a16:creationId xmlns:a16="http://schemas.microsoft.com/office/drawing/2014/main" id="{2F7941D9-FD71-4D72-AE03-0C941D4DE6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1" name="Text Box 48">
          <a:extLst>
            <a:ext uri="{FF2B5EF4-FFF2-40B4-BE49-F238E27FC236}">
              <a16:creationId xmlns:a16="http://schemas.microsoft.com/office/drawing/2014/main" id="{6155F811-4899-407F-A715-6B2DEEF5CB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2" name="Text Box 49">
          <a:extLst>
            <a:ext uri="{FF2B5EF4-FFF2-40B4-BE49-F238E27FC236}">
              <a16:creationId xmlns:a16="http://schemas.microsoft.com/office/drawing/2014/main" id="{13341350-FD69-41DC-9712-8DE9EC3156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3" name="Text Box 50">
          <a:extLst>
            <a:ext uri="{FF2B5EF4-FFF2-40B4-BE49-F238E27FC236}">
              <a16:creationId xmlns:a16="http://schemas.microsoft.com/office/drawing/2014/main" id="{60F87A26-8041-4A35-92AD-FD7B794245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4" name="Text Box 51">
          <a:extLst>
            <a:ext uri="{FF2B5EF4-FFF2-40B4-BE49-F238E27FC236}">
              <a16:creationId xmlns:a16="http://schemas.microsoft.com/office/drawing/2014/main" id="{88E789D4-BA3C-43F6-BB81-A01E77C2E8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5" name="Text Box 52">
          <a:extLst>
            <a:ext uri="{FF2B5EF4-FFF2-40B4-BE49-F238E27FC236}">
              <a16:creationId xmlns:a16="http://schemas.microsoft.com/office/drawing/2014/main" id="{BBA0C674-FB6E-414E-B82F-8C07D31C4E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6" name="Text Box 53">
          <a:extLst>
            <a:ext uri="{FF2B5EF4-FFF2-40B4-BE49-F238E27FC236}">
              <a16:creationId xmlns:a16="http://schemas.microsoft.com/office/drawing/2014/main" id="{F363D0F8-A355-4E92-9FE6-9382781E5C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7" name="Text Box 54">
          <a:extLst>
            <a:ext uri="{FF2B5EF4-FFF2-40B4-BE49-F238E27FC236}">
              <a16:creationId xmlns:a16="http://schemas.microsoft.com/office/drawing/2014/main" id="{AA78F0B9-E811-4BDA-B165-A02EDB25F7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8" name="Text Box 55">
          <a:extLst>
            <a:ext uri="{FF2B5EF4-FFF2-40B4-BE49-F238E27FC236}">
              <a16:creationId xmlns:a16="http://schemas.microsoft.com/office/drawing/2014/main" id="{4A170C50-7599-4DDB-BA9D-01F446670C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9" name="Text Box 56">
          <a:extLst>
            <a:ext uri="{FF2B5EF4-FFF2-40B4-BE49-F238E27FC236}">
              <a16:creationId xmlns:a16="http://schemas.microsoft.com/office/drawing/2014/main" id="{3EF1F96A-B11A-448D-9099-87084712EC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0" name="Text Box 57">
          <a:extLst>
            <a:ext uri="{FF2B5EF4-FFF2-40B4-BE49-F238E27FC236}">
              <a16:creationId xmlns:a16="http://schemas.microsoft.com/office/drawing/2014/main" id="{B5A1BF57-4EA9-4809-86B7-9656258246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1" name="Text Box 58">
          <a:extLst>
            <a:ext uri="{FF2B5EF4-FFF2-40B4-BE49-F238E27FC236}">
              <a16:creationId xmlns:a16="http://schemas.microsoft.com/office/drawing/2014/main" id="{2F7E107A-2179-4E1F-AD41-1882E458AD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2" name="Text Box 59">
          <a:extLst>
            <a:ext uri="{FF2B5EF4-FFF2-40B4-BE49-F238E27FC236}">
              <a16:creationId xmlns:a16="http://schemas.microsoft.com/office/drawing/2014/main" id="{A6BACE35-A809-48E7-AA95-26147701C2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3" name="Text Box 60">
          <a:extLst>
            <a:ext uri="{FF2B5EF4-FFF2-40B4-BE49-F238E27FC236}">
              <a16:creationId xmlns:a16="http://schemas.microsoft.com/office/drawing/2014/main" id="{59EE8648-0619-47A2-A2E8-F815CB9A5C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4" name="Text Box 61">
          <a:extLst>
            <a:ext uri="{FF2B5EF4-FFF2-40B4-BE49-F238E27FC236}">
              <a16:creationId xmlns:a16="http://schemas.microsoft.com/office/drawing/2014/main" id="{CB03F2B6-4BD9-49C1-A252-0C3E5F6B40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5" name="Text Box 62">
          <a:extLst>
            <a:ext uri="{FF2B5EF4-FFF2-40B4-BE49-F238E27FC236}">
              <a16:creationId xmlns:a16="http://schemas.microsoft.com/office/drawing/2014/main" id="{B72D91D9-E0E8-41D8-A120-BEFD158A91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6" name="Text Box 63">
          <a:extLst>
            <a:ext uri="{FF2B5EF4-FFF2-40B4-BE49-F238E27FC236}">
              <a16:creationId xmlns:a16="http://schemas.microsoft.com/office/drawing/2014/main" id="{122164E7-C6E0-4F98-BC41-8D4059AE0E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7" name="Text Box 64">
          <a:extLst>
            <a:ext uri="{FF2B5EF4-FFF2-40B4-BE49-F238E27FC236}">
              <a16:creationId xmlns:a16="http://schemas.microsoft.com/office/drawing/2014/main" id="{E8D6E009-B735-4EB6-9ABB-572D0E1731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8" name="Text Box 65">
          <a:extLst>
            <a:ext uri="{FF2B5EF4-FFF2-40B4-BE49-F238E27FC236}">
              <a16:creationId xmlns:a16="http://schemas.microsoft.com/office/drawing/2014/main" id="{6DEA6D8A-471A-4E68-A581-6DBC90CADC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9" name="Text Box 66">
          <a:extLst>
            <a:ext uri="{FF2B5EF4-FFF2-40B4-BE49-F238E27FC236}">
              <a16:creationId xmlns:a16="http://schemas.microsoft.com/office/drawing/2014/main" id="{AEFF294B-D101-48FF-B0FD-0B6C3210E1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0" name="Text Box 67">
          <a:extLst>
            <a:ext uri="{FF2B5EF4-FFF2-40B4-BE49-F238E27FC236}">
              <a16:creationId xmlns:a16="http://schemas.microsoft.com/office/drawing/2014/main" id="{445737FC-0D37-4A6E-912C-A6E889ECE2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1" name="Text Box 68">
          <a:extLst>
            <a:ext uri="{FF2B5EF4-FFF2-40B4-BE49-F238E27FC236}">
              <a16:creationId xmlns:a16="http://schemas.microsoft.com/office/drawing/2014/main" id="{B0FCE1FB-DC5D-430D-A92A-90E007B580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2" name="Text Box 69">
          <a:extLst>
            <a:ext uri="{FF2B5EF4-FFF2-40B4-BE49-F238E27FC236}">
              <a16:creationId xmlns:a16="http://schemas.microsoft.com/office/drawing/2014/main" id="{18690EFB-FD3B-4A22-894E-0D6CE04878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3" name="Text Box 70">
          <a:extLst>
            <a:ext uri="{FF2B5EF4-FFF2-40B4-BE49-F238E27FC236}">
              <a16:creationId xmlns:a16="http://schemas.microsoft.com/office/drawing/2014/main" id="{9FFE0FF8-719E-419F-8876-E1EAB38F37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4" name="Text Box 71">
          <a:extLst>
            <a:ext uri="{FF2B5EF4-FFF2-40B4-BE49-F238E27FC236}">
              <a16:creationId xmlns:a16="http://schemas.microsoft.com/office/drawing/2014/main" id="{303FD3D7-6AEA-498E-9BE4-60845160BE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5" name="Text Box 72">
          <a:extLst>
            <a:ext uri="{FF2B5EF4-FFF2-40B4-BE49-F238E27FC236}">
              <a16:creationId xmlns:a16="http://schemas.microsoft.com/office/drawing/2014/main" id="{F48BD545-F6FA-4760-A909-7B1EB7BAEB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6" name="Text Box 73">
          <a:extLst>
            <a:ext uri="{FF2B5EF4-FFF2-40B4-BE49-F238E27FC236}">
              <a16:creationId xmlns:a16="http://schemas.microsoft.com/office/drawing/2014/main" id="{1A4AD50D-1668-4CD8-9ECE-27E3797ABF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7" name="Text Box 74">
          <a:extLst>
            <a:ext uri="{FF2B5EF4-FFF2-40B4-BE49-F238E27FC236}">
              <a16:creationId xmlns:a16="http://schemas.microsoft.com/office/drawing/2014/main" id="{C6E0F3C6-2DC4-49C5-926B-B179C01110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8" name="Text Box 75">
          <a:extLst>
            <a:ext uri="{FF2B5EF4-FFF2-40B4-BE49-F238E27FC236}">
              <a16:creationId xmlns:a16="http://schemas.microsoft.com/office/drawing/2014/main" id="{D943C06A-4B45-4958-B3B9-503E31C1CB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9" name="Text Box 76">
          <a:extLst>
            <a:ext uri="{FF2B5EF4-FFF2-40B4-BE49-F238E27FC236}">
              <a16:creationId xmlns:a16="http://schemas.microsoft.com/office/drawing/2014/main" id="{2EA6A118-C35C-4E1A-98A1-365DB3BF1D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0" name="Text Box 77">
          <a:extLst>
            <a:ext uri="{FF2B5EF4-FFF2-40B4-BE49-F238E27FC236}">
              <a16:creationId xmlns:a16="http://schemas.microsoft.com/office/drawing/2014/main" id="{0C86A9F7-1956-4F70-BB63-FEA40EA9AB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1" name="Text Box 78">
          <a:extLst>
            <a:ext uri="{FF2B5EF4-FFF2-40B4-BE49-F238E27FC236}">
              <a16:creationId xmlns:a16="http://schemas.microsoft.com/office/drawing/2014/main" id="{E218E650-6184-45B4-8EE0-61DD19AB63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2" name="Text Box 79">
          <a:extLst>
            <a:ext uri="{FF2B5EF4-FFF2-40B4-BE49-F238E27FC236}">
              <a16:creationId xmlns:a16="http://schemas.microsoft.com/office/drawing/2014/main" id="{6F87230B-4969-4FB4-A770-2885663D24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3" name="Text Box 80">
          <a:extLst>
            <a:ext uri="{FF2B5EF4-FFF2-40B4-BE49-F238E27FC236}">
              <a16:creationId xmlns:a16="http://schemas.microsoft.com/office/drawing/2014/main" id="{8FF86F31-FD35-49E4-8CE9-28913720CB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4" name="Text Box 81">
          <a:extLst>
            <a:ext uri="{FF2B5EF4-FFF2-40B4-BE49-F238E27FC236}">
              <a16:creationId xmlns:a16="http://schemas.microsoft.com/office/drawing/2014/main" id="{CD6C6089-B4E7-46F3-9C00-C49D82490F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5" name="Text Box 82">
          <a:extLst>
            <a:ext uri="{FF2B5EF4-FFF2-40B4-BE49-F238E27FC236}">
              <a16:creationId xmlns:a16="http://schemas.microsoft.com/office/drawing/2014/main" id="{66BE5DEA-3933-49AF-97AF-08CFB9E7A4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6" name="Text Box 83">
          <a:extLst>
            <a:ext uri="{FF2B5EF4-FFF2-40B4-BE49-F238E27FC236}">
              <a16:creationId xmlns:a16="http://schemas.microsoft.com/office/drawing/2014/main" id="{E4172696-5234-483A-AB0C-D48992318A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7" name="Text Box 84">
          <a:extLst>
            <a:ext uri="{FF2B5EF4-FFF2-40B4-BE49-F238E27FC236}">
              <a16:creationId xmlns:a16="http://schemas.microsoft.com/office/drawing/2014/main" id="{F5E1744E-3CFF-4318-93EF-2D411ABB44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8" name="Text Box 85">
          <a:extLst>
            <a:ext uri="{FF2B5EF4-FFF2-40B4-BE49-F238E27FC236}">
              <a16:creationId xmlns:a16="http://schemas.microsoft.com/office/drawing/2014/main" id="{DCEC9A64-AACA-4556-B2EA-B7AE155EF4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9" name="Text Box 86">
          <a:extLst>
            <a:ext uri="{FF2B5EF4-FFF2-40B4-BE49-F238E27FC236}">
              <a16:creationId xmlns:a16="http://schemas.microsoft.com/office/drawing/2014/main" id="{4F1E3817-E97D-43AD-9D94-AD1C77DC89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0" name="Text Box 87">
          <a:extLst>
            <a:ext uri="{FF2B5EF4-FFF2-40B4-BE49-F238E27FC236}">
              <a16:creationId xmlns:a16="http://schemas.microsoft.com/office/drawing/2014/main" id="{95BE89A2-B08F-4BB7-A812-3E0B5F906D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1" name="Text Box 88">
          <a:extLst>
            <a:ext uri="{FF2B5EF4-FFF2-40B4-BE49-F238E27FC236}">
              <a16:creationId xmlns:a16="http://schemas.microsoft.com/office/drawing/2014/main" id="{D5757DB5-257F-49FD-81FF-569DDBFD9D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2" name="Text Box 89">
          <a:extLst>
            <a:ext uri="{FF2B5EF4-FFF2-40B4-BE49-F238E27FC236}">
              <a16:creationId xmlns:a16="http://schemas.microsoft.com/office/drawing/2014/main" id="{DBB2326D-D23B-4F35-856A-84FB129552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3" name="Text Box 90">
          <a:extLst>
            <a:ext uri="{FF2B5EF4-FFF2-40B4-BE49-F238E27FC236}">
              <a16:creationId xmlns:a16="http://schemas.microsoft.com/office/drawing/2014/main" id="{544B7871-BBA2-4EB0-AA7E-75AE7BEBFF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4" name="Text Box 91">
          <a:extLst>
            <a:ext uri="{FF2B5EF4-FFF2-40B4-BE49-F238E27FC236}">
              <a16:creationId xmlns:a16="http://schemas.microsoft.com/office/drawing/2014/main" id="{9B78F3D4-4A09-4EA4-BC5B-FEFCECD034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5" name="Text Box 92">
          <a:extLst>
            <a:ext uri="{FF2B5EF4-FFF2-40B4-BE49-F238E27FC236}">
              <a16:creationId xmlns:a16="http://schemas.microsoft.com/office/drawing/2014/main" id="{2B1CE65D-F666-40BD-9260-45AD7941D2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6" name="Text Box 93">
          <a:extLst>
            <a:ext uri="{FF2B5EF4-FFF2-40B4-BE49-F238E27FC236}">
              <a16:creationId xmlns:a16="http://schemas.microsoft.com/office/drawing/2014/main" id="{49C2A897-E8B9-40A8-80A8-15EC12B3DF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7" name="Text Box 94">
          <a:extLst>
            <a:ext uri="{FF2B5EF4-FFF2-40B4-BE49-F238E27FC236}">
              <a16:creationId xmlns:a16="http://schemas.microsoft.com/office/drawing/2014/main" id="{AD566571-B211-4B78-A5B6-613B5CAC33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8" name="Text Box 95">
          <a:extLst>
            <a:ext uri="{FF2B5EF4-FFF2-40B4-BE49-F238E27FC236}">
              <a16:creationId xmlns:a16="http://schemas.microsoft.com/office/drawing/2014/main" id="{B28AEF98-9D6B-45DB-9E41-F0B51140F4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9" name="Text Box 96">
          <a:extLst>
            <a:ext uri="{FF2B5EF4-FFF2-40B4-BE49-F238E27FC236}">
              <a16:creationId xmlns:a16="http://schemas.microsoft.com/office/drawing/2014/main" id="{421BFBBF-BF9D-4D8F-B42C-41BEBE51E2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0" name="Text Box 97">
          <a:extLst>
            <a:ext uri="{FF2B5EF4-FFF2-40B4-BE49-F238E27FC236}">
              <a16:creationId xmlns:a16="http://schemas.microsoft.com/office/drawing/2014/main" id="{EB4E7538-A5DA-42BA-AB42-F41C25717A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1" name="Text Box 98">
          <a:extLst>
            <a:ext uri="{FF2B5EF4-FFF2-40B4-BE49-F238E27FC236}">
              <a16:creationId xmlns:a16="http://schemas.microsoft.com/office/drawing/2014/main" id="{A080444A-CBCD-4F5F-97C3-2A4AB7EEE6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812" name="Text Box 99">
          <a:extLst>
            <a:ext uri="{FF2B5EF4-FFF2-40B4-BE49-F238E27FC236}">
              <a16:creationId xmlns:a16="http://schemas.microsoft.com/office/drawing/2014/main" id="{74C461CC-FCFC-44B8-A114-DABC24441C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3" name="Text Box 100">
          <a:extLst>
            <a:ext uri="{FF2B5EF4-FFF2-40B4-BE49-F238E27FC236}">
              <a16:creationId xmlns:a16="http://schemas.microsoft.com/office/drawing/2014/main" id="{9A3DF8EE-69C1-4A06-B721-84EC15BDB9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4" name="Text Box 101">
          <a:extLst>
            <a:ext uri="{FF2B5EF4-FFF2-40B4-BE49-F238E27FC236}">
              <a16:creationId xmlns:a16="http://schemas.microsoft.com/office/drawing/2014/main" id="{431A090B-C273-4A66-A7FC-E53F42C157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5" name="Text Box 102">
          <a:extLst>
            <a:ext uri="{FF2B5EF4-FFF2-40B4-BE49-F238E27FC236}">
              <a16:creationId xmlns:a16="http://schemas.microsoft.com/office/drawing/2014/main" id="{A9194389-AA65-4ABF-B5FA-EC98B2E2E1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6" name="Text Box 103">
          <a:extLst>
            <a:ext uri="{FF2B5EF4-FFF2-40B4-BE49-F238E27FC236}">
              <a16:creationId xmlns:a16="http://schemas.microsoft.com/office/drawing/2014/main" id="{12AB0599-87C5-4EE3-A252-356533D6CF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7" name="Text Box 104">
          <a:extLst>
            <a:ext uri="{FF2B5EF4-FFF2-40B4-BE49-F238E27FC236}">
              <a16:creationId xmlns:a16="http://schemas.microsoft.com/office/drawing/2014/main" id="{83F58F30-D3A2-4AE3-9BFD-BED77ECC1D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8" name="Text Box 105">
          <a:extLst>
            <a:ext uri="{FF2B5EF4-FFF2-40B4-BE49-F238E27FC236}">
              <a16:creationId xmlns:a16="http://schemas.microsoft.com/office/drawing/2014/main" id="{2E30EF17-528C-41ED-A9DE-68037FF7BE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9" name="Text Box 106">
          <a:extLst>
            <a:ext uri="{FF2B5EF4-FFF2-40B4-BE49-F238E27FC236}">
              <a16:creationId xmlns:a16="http://schemas.microsoft.com/office/drawing/2014/main" id="{A7222271-58F7-44E6-A887-3CCD7F33E8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0" name="Text Box 107">
          <a:extLst>
            <a:ext uri="{FF2B5EF4-FFF2-40B4-BE49-F238E27FC236}">
              <a16:creationId xmlns:a16="http://schemas.microsoft.com/office/drawing/2014/main" id="{AA06F585-F4AB-460B-B9EE-3F83E47A9A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1" name="Text Box 108">
          <a:extLst>
            <a:ext uri="{FF2B5EF4-FFF2-40B4-BE49-F238E27FC236}">
              <a16:creationId xmlns:a16="http://schemas.microsoft.com/office/drawing/2014/main" id="{20A03E78-7823-4914-9AB4-0067EA07AF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2" name="Text Box 109">
          <a:extLst>
            <a:ext uri="{FF2B5EF4-FFF2-40B4-BE49-F238E27FC236}">
              <a16:creationId xmlns:a16="http://schemas.microsoft.com/office/drawing/2014/main" id="{15948622-5183-48C4-BF77-5423487DB1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3" name="Text Box 110">
          <a:extLst>
            <a:ext uri="{FF2B5EF4-FFF2-40B4-BE49-F238E27FC236}">
              <a16:creationId xmlns:a16="http://schemas.microsoft.com/office/drawing/2014/main" id="{6845CA59-1669-454F-838A-8BF64374DD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4" name="Text Box 111">
          <a:extLst>
            <a:ext uri="{FF2B5EF4-FFF2-40B4-BE49-F238E27FC236}">
              <a16:creationId xmlns:a16="http://schemas.microsoft.com/office/drawing/2014/main" id="{2DFC777A-BA98-4E5D-9A1B-8FD6981E6A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5" name="Text Box 112">
          <a:extLst>
            <a:ext uri="{FF2B5EF4-FFF2-40B4-BE49-F238E27FC236}">
              <a16:creationId xmlns:a16="http://schemas.microsoft.com/office/drawing/2014/main" id="{4A976685-3C91-4DD6-B57C-4A69A91ED3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6" name="Text Box 113">
          <a:extLst>
            <a:ext uri="{FF2B5EF4-FFF2-40B4-BE49-F238E27FC236}">
              <a16:creationId xmlns:a16="http://schemas.microsoft.com/office/drawing/2014/main" id="{6C69D7F5-3A32-4313-89FF-E7707E6F81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827" name="Text Box 114">
          <a:extLst>
            <a:ext uri="{FF2B5EF4-FFF2-40B4-BE49-F238E27FC236}">
              <a16:creationId xmlns:a16="http://schemas.microsoft.com/office/drawing/2014/main" id="{0D703D95-1E4F-4BAB-9DF7-C7000287EB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8" name="Text Box 115">
          <a:extLst>
            <a:ext uri="{FF2B5EF4-FFF2-40B4-BE49-F238E27FC236}">
              <a16:creationId xmlns:a16="http://schemas.microsoft.com/office/drawing/2014/main" id="{47179984-1AFC-4A44-8278-A7145349BB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9" name="Text Box 116">
          <a:extLst>
            <a:ext uri="{FF2B5EF4-FFF2-40B4-BE49-F238E27FC236}">
              <a16:creationId xmlns:a16="http://schemas.microsoft.com/office/drawing/2014/main" id="{19B36C83-F484-4EA0-ABC8-C82F739FF9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0" name="Text Box 117">
          <a:extLst>
            <a:ext uri="{FF2B5EF4-FFF2-40B4-BE49-F238E27FC236}">
              <a16:creationId xmlns:a16="http://schemas.microsoft.com/office/drawing/2014/main" id="{8160E6CC-04A2-486D-BAB2-1F392CCE81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1" name="Text Box 118">
          <a:extLst>
            <a:ext uri="{FF2B5EF4-FFF2-40B4-BE49-F238E27FC236}">
              <a16:creationId xmlns:a16="http://schemas.microsoft.com/office/drawing/2014/main" id="{93F7398B-3284-443F-BD5A-54AAC7F97E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2" name="Text Box 119">
          <a:extLst>
            <a:ext uri="{FF2B5EF4-FFF2-40B4-BE49-F238E27FC236}">
              <a16:creationId xmlns:a16="http://schemas.microsoft.com/office/drawing/2014/main" id="{7CD85C47-FDB0-478C-8BCD-F623304864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3" name="Text Box 120">
          <a:extLst>
            <a:ext uri="{FF2B5EF4-FFF2-40B4-BE49-F238E27FC236}">
              <a16:creationId xmlns:a16="http://schemas.microsoft.com/office/drawing/2014/main" id="{6F1D8DC1-10E1-4A79-B5FE-95CCE534CD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4" name="Text Box 121">
          <a:extLst>
            <a:ext uri="{FF2B5EF4-FFF2-40B4-BE49-F238E27FC236}">
              <a16:creationId xmlns:a16="http://schemas.microsoft.com/office/drawing/2014/main" id="{0126409C-C1FA-4591-8F22-F8D0E7ACAD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5" name="Text Box 122">
          <a:extLst>
            <a:ext uri="{FF2B5EF4-FFF2-40B4-BE49-F238E27FC236}">
              <a16:creationId xmlns:a16="http://schemas.microsoft.com/office/drawing/2014/main" id="{E6F08274-C4E9-403C-ABBA-6C2BA27C1D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6" name="Text Box 123">
          <a:extLst>
            <a:ext uri="{FF2B5EF4-FFF2-40B4-BE49-F238E27FC236}">
              <a16:creationId xmlns:a16="http://schemas.microsoft.com/office/drawing/2014/main" id="{F10F2977-CB36-4F6E-BE4F-4C5A23F364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7" name="Text Box 124">
          <a:extLst>
            <a:ext uri="{FF2B5EF4-FFF2-40B4-BE49-F238E27FC236}">
              <a16:creationId xmlns:a16="http://schemas.microsoft.com/office/drawing/2014/main" id="{1FDD7FE1-E366-457E-8CCA-55D8CDF855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8" name="Text Box 125">
          <a:extLst>
            <a:ext uri="{FF2B5EF4-FFF2-40B4-BE49-F238E27FC236}">
              <a16:creationId xmlns:a16="http://schemas.microsoft.com/office/drawing/2014/main" id="{14E605D7-A375-4167-84CC-749118FD88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9" name="Text Box 126">
          <a:extLst>
            <a:ext uri="{FF2B5EF4-FFF2-40B4-BE49-F238E27FC236}">
              <a16:creationId xmlns:a16="http://schemas.microsoft.com/office/drawing/2014/main" id="{E83C3614-15D2-44B5-83F8-71852BFAB0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0" name="Text Box 127">
          <a:extLst>
            <a:ext uri="{FF2B5EF4-FFF2-40B4-BE49-F238E27FC236}">
              <a16:creationId xmlns:a16="http://schemas.microsoft.com/office/drawing/2014/main" id="{3D861532-8575-4DC5-A549-53AC38E635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1" name="Text Box 128">
          <a:extLst>
            <a:ext uri="{FF2B5EF4-FFF2-40B4-BE49-F238E27FC236}">
              <a16:creationId xmlns:a16="http://schemas.microsoft.com/office/drawing/2014/main" id="{76AFD3CA-1A89-4E03-8E17-45C9C8F4E2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842" name="Text Box 129">
          <a:extLst>
            <a:ext uri="{FF2B5EF4-FFF2-40B4-BE49-F238E27FC236}">
              <a16:creationId xmlns:a16="http://schemas.microsoft.com/office/drawing/2014/main" id="{A1007D1B-EE25-46C1-BA53-C20548EB9A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3" name="Text Box 130">
          <a:extLst>
            <a:ext uri="{FF2B5EF4-FFF2-40B4-BE49-F238E27FC236}">
              <a16:creationId xmlns:a16="http://schemas.microsoft.com/office/drawing/2014/main" id="{014270E0-D9AB-4E5F-A1A6-30552762B2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4" name="Text Box 131">
          <a:extLst>
            <a:ext uri="{FF2B5EF4-FFF2-40B4-BE49-F238E27FC236}">
              <a16:creationId xmlns:a16="http://schemas.microsoft.com/office/drawing/2014/main" id="{D4698744-61FE-4DA9-8BFA-078B4B2BA9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5" name="Text Box 132">
          <a:extLst>
            <a:ext uri="{FF2B5EF4-FFF2-40B4-BE49-F238E27FC236}">
              <a16:creationId xmlns:a16="http://schemas.microsoft.com/office/drawing/2014/main" id="{AF216995-48BD-4635-AB69-C62194D1B3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6" name="Text Box 133">
          <a:extLst>
            <a:ext uri="{FF2B5EF4-FFF2-40B4-BE49-F238E27FC236}">
              <a16:creationId xmlns:a16="http://schemas.microsoft.com/office/drawing/2014/main" id="{3E22638F-331B-4152-AC81-59ED128BAC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7" name="Text Box 134">
          <a:extLst>
            <a:ext uri="{FF2B5EF4-FFF2-40B4-BE49-F238E27FC236}">
              <a16:creationId xmlns:a16="http://schemas.microsoft.com/office/drawing/2014/main" id="{22E584FE-0472-4911-9251-F73755ED6E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8" name="Text Box 135">
          <a:extLst>
            <a:ext uri="{FF2B5EF4-FFF2-40B4-BE49-F238E27FC236}">
              <a16:creationId xmlns:a16="http://schemas.microsoft.com/office/drawing/2014/main" id="{EF45660B-41F3-4139-845F-FA315B0272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9" name="Text Box 136">
          <a:extLst>
            <a:ext uri="{FF2B5EF4-FFF2-40B4-BE49-F238E27FC236}">
              <a16:creationId xmlns:a16="http://schemas.microsoft.com/office/drawing/2014/main" id="{D53F7B73-04C3-42A1-8320-704A581856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0" name="Text Box 137">
          <a:extLst>
            <a:ext uri="{FF2B5EF4-FFF2-40B4-BE49-F238E27FC236}">
              <a16:creationId xmlns:a16="http://schemas.microsoft.com/office/drawing/2014/main" id="{5EFD62C2-E5B4-41A7-A336-711DCF2E12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1" name="Text Box 138">
          <a:extLst>
            <a:ext uri="{FF2B5EF4-FFF2-40B4-BE49-F238E27FC236}">
              <a16:creationId xmlns:a16="http://schemas.microsoft.com/office/drawing/2014/main" id="{5B8449A0-1B6C-43B6-A3F6-9F85517848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2" name="Text Box 139">
          <a:extLst>
            <a:ext uri="{FF2B5EF4-FFF2-40B4-BE49-F238E27FC236}">
              <a16:creationId xmlns:a16="http://schemas.microsoft.com/office/drawing/2014/main" id="{EB57BB86-4B50-4310-9CFA-44EBC266FA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3" name="Text Box 140">
          <a:extLst>
            <a:ext uri="{FF2B5EF4-FFF2-40B4-BE49-F238E27FC236}">
              <a16:creationId xmlns:a16="http://schemas.microsoft.com/office/drawing/2014/main" id="{76242FCA-5058-42ED-A4B9-270DF70472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4" name="Text Box 141">
          <a:extLst>
            <a:ext uri="{FF2B5EF4-FFF2-40B4-BE49-F238E27FC236}">
              <a16:creationId xmlns:a16="http://schemas.microsoft.com/office/drawing/2014/main" id="{589496CA-E26F-4E91-AD55-4094A698F7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5" name="Text Box 142">
          <a:extLst>
            <a:ext uri="{FF2B5EF4-FFF2-40B4-BE49-F238E27FC236}">
              <a16:creationId xmlns:a16="http://schemas.microsoft.com/office/drawing/2014/main" id="{1D4B8F2A-A27F-4E59-83BC-1458EBBE21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6" name="Text Box 143">
          <a:extLst>
            <a:ext uri="{FF2B5EF4-FFF2-40B4-BE49-F238E27FC236}">
              <a16:creationId xmlns:a16="http://schemas.microsoft.com/office/drawing/2014/main" id="{BD86C7D0-B4E3-401B-A61F-8709825F96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857" name="Text Box 144">
          <a:extLst>
            <a:ext uri="{FF2B5EF4-FFF2-40B4-BE49-F238E27FC236}">
              <a16:creationId xmlns:a16="http://schemas.microsoft.com/office/drawing/2014/main" id="{AB0BAA07-E95D-4246-822F-ACCF2234A5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8" name="Text Box 145">
          <a:extLst>
            <a:ext uri="{FF2B5EF4-FFF2-40B4-BE49-F238E27FC236}">
              <a16:creationId xmlns:a16="http://schemas.microsoft.com/office/drawing/2014/main" id="{75B497CA-F3DD-4E37-A4AE-F5D011F574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9" name="Text Box 146">
          <a:extLst>
            <a:ext uri="{FF2B5EF4-FFF2-40B4-BE49-F238E27FC236}">
              <a16:creationId xmlns:a16="http://schemas.microsoft.com/office/drawing/2014/main" id="{56400530-7C81-4D7F-AD62-8AD4FEEDF1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0" name="Text Box 147">
          <a:extLst>
            <a:ext uri="{FF2B5EF4-FFF2-40B4-BE49-F238E27FC236}">
              <a16:creationId xmlns:a16="http://schemas.microsoft.com/office/drawing/2014/main" id="{82E3AA5A-D749-417E-9FAA-A493848CED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1" name="Text Box 148">
          <a:extLst>
            <a:ext uri="{FF2B5EF4-FFF2-40B4-BE49-F238E27FC236}">
              <a16:creationId xmlns:a16="http://schemas.microsoft.com/office/drawing/2014/main" id="{9C3B1BB8-E9B6-4893-A105-0D874B3F8E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2" name="Text Box 149">
          <a:extLst>
            <a:ext uri="{FF2B5EF4-FFF2-40B4-BE49-F238E27FC236}">
              <a16:creationId xmlns:a16="http://schemas.microsoft.com/office/drawing/2014/main" id="{512F60CF-0B75-41CA-A929-C4857A8443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3" name="Text Box 150">
          <a:extLst>
            <a:ext uri="{FF2B5EF4-FFF2-40B4-BE49-F238E27FC236}">
              <a16:creationId xmlns:a16="http://schemas.microsoft.com/office/drawing/2014/main" id="{4C0BBFB4-ED88-4C72-A7C2-CCD2F0D604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4" name="Text Box 151">
          <a:extLst>
            <a:ext uri="{FF2B5EF4-FFF2-40B4-BE49-F238E27FC236}">
              <a16:creationId xmlns:a16="http://schemas.microsoft.com/office/drawing/2014/main" id="{BD1533A5-8F56-4774-890C-494FF98C8F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5" name="Text Box 152">
          <a:extLst>
            <a:ext uri="{FF2B5EF4-FFF2-40B4-BE49-F238E27FC236}">
              <a16:creationId xmlns:a16="http://schemas.microsoft.com/office/drawing/2014/main" id="{89D668A6-6EA8-4F23-9204-EDF291C78C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6" name="Text Box 153">
          <a:extLst>
            <a:ext uri="{FF2B5EF4-FFF2-40B4-BE49-F238E27FC236}">
              <a16:creationId xmlns:a16="http://schemas.microsoft.com/office/drawing/2014/main" id="{F36FDD51-411D-4DE1-96D0-D766FF2BE6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7" name="Text Box 154">
          <a:extLst>
            <a:ext uri="{FF2B5EF4-FFF2-40B4-BE49-F238E27FC236}">
              <a16:creationId xmlns:a16="http://schemas.microsoft.com/office/drawing/2014/main" id="{8BBBCB1A-E911-452F-836E-416B2F1B45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8" name="Text Box 155">
          <a:extLst>
            <a:ext uri="{FF2B5EF4-FFF2-40B4-BE49-F238E27FC236}">
              <a16:creationId xmlns:a16="http://schemas.microsoft.com/office/drawing/2014/main" id="{BB080787-371E-4376-B150-BF32D8AD36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9" name="Text Box 156">
          <a:extLst>
            <a:ext uri="{FF2B5EF4-FFF2-40B4-BE49-F238E27FC236}">
              <a16:creationId xmlns:a16="http://schemas.microsoft.com/office/drawing/2014/main" id="{2EB3A09F-C8CD-4C76-8744-D204A74A8B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0" name="Text Box 157">
          <a:extLst>
            <a:ext uri="{FF2B5EF4-FFF2-40B4-BE49-F238E27FC236}">
              <a16:creationId xmlns:a16="http://schemas.microsoft.com/office/drawing/2014/main" id="{60CFB68B-EBAA-4728-9E64-BB8497DF99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1" name="Text Box 158">
          <a:extLst>
            <a:ext uri="{FF2B5EF4-FFF2-40B4-BE49-F238E27FC236}">
              <a16:creationId xmlns:a16="http://schemas.microsoft.com/office/drawing/2014/main" id="{6D6AB25D-9661-48A0-B775-B73187536B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872" name="Text Box 159">
          <a:extLst>
            <a:ext uri="{FF2B5EF4-FFF2-40B4-BE49-F238E27FC236}">
              <a16:creationId xmlns:a16="http://schemas.microsoft.com/office/drawing/2014/main" id="{38661FF9-A8C4-4E9F-8A1D-0762FC4B0B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3" name="Text Box 160">
          <a:extLst>
            <a:ext uri="{FF2B5EF4-FFF2-40B4-BE49-F238E27FC236}">
              <a16:creationId xmlns:a16="http://schemas.microsoft.com/office/drawing/2014/main" id="{D8E32DAB-91FF-4388-9134-2DC5E62C9E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4" name="Text Box 161">
          <a:extLst>
            <a:ext uri="{FF2B5EF4-FFF2-40B4-BE49-F238E27FC236}">
              <a16:creationId xmlns:a16="http://schemas.microsoft.com/office/drawing/2014/main" id="{47D72B42-4234-483E-82E8-35A71C69EF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5" name="Text Box 162">
          <a:extLst>
            <a:ext uri="{FF2B5EF4-FFF2-40B4-BE49-F238E27FC236}">
              <a16:creationId xmlns:a16="http://schemas.microsoft.com/office/drawing/2014/main" id="{44B6990F-66B1-457F-B4F3-CE267CA0AB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6" name="Text Box 163">
          <a:extLst>
            <a:ext uri="{FF2B5EF4-FFF2-40B4-BE49-F238E27FC236}">
              <a16:creationId xmlns:a16="http://schemas.microsoft.com/office/drawing/2014/main" id="{7DBA7D4F-21D4-47F2-AFA2-0D77B4F328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7" name="Text Box 164">
          <a:extLst>
            <a:ext uri="{FF2B5EF4-FFF2-40B4-BE49-F238E27FC236}">
              <a16:creationId xmlns:a16="http://schemas.microsoft.com/office/drawing/2014/main" id="{A1861438-8FC7-49B4-A4BF-D0B0110AC1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8" name="Text Box 165">
          <a:extLst>
            <a:ext uri="{FF2B5EF4-FFF2-40B4-BE49-F238E27FC236}">
              <a16:creationId xmlns:a16="http://schemas.microsoft.com/office/drawing/2014/main" id="{796E99BE-D101-43EF-A616-702CDF2457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9" name="Text Box 166">
          <a:extLst>
            <a:ext uri="{FF2B5EF4-FFF2-40B4-BE49-F238E27FC236}">
              <a16:creationId xmlns:a16="http://schemas.microsoft.com/office/drawing/2014/main" id="{3C55CB0D-DF04-4825-83A1-326E5A049C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0" name="Text Box 167">
          <a:extLst>
            <a:ext uri="{FF2B5EF4-FFF2-40B4-BE49-F238E27FC236}">
              <a16:creationId xmlns:a16="http://schemas.microsoft.com/office/drawing/2014/main" id="{6FBFE2B3-E481-4913-BA8F-3C4033669F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1" name="Text Box 168">
          <a:extLst>
            <a:ext uri="{FF2B5EF4-FFF2-40B4-BE49-F238E27FC236}">
              <a16:creationId xmlns:a16="http://schemas.microsoft.com/office/drawing/2014/main" id="{B373F2F4-F424-46EA-9838-084B041950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2" name="Text Box 169">
          <a:extLst>
            <a:ext uri="{FF2B5EF4-FFF2-40B4-BE49-F238E27FC236}">
              <a16:creationId xmlns:a16="http://schemas.microsoft.com/office/drawing/2014/main" id="{C1E31AFA-D27D-408F-93A0-F7D5A0F7EA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3" name="Text Box 170">
          <a:extLst>
            <a:ext uri="{FF2B5EF4-FFF2-40B4-BE49-F238E27FC236}">
              <a16:creationId xmlns:a16="http://schemas.microsoft.com/office/drawing/2014/main" id="{2C859DB1-2AFD-4518-9F34-942C6D02F4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4" name="Text Box 171">
          <a:extLst>
            <a:ext uri="{FF2B5EF4-FFF2-40B4-BE49-F238E27FC236}">
              <a16:creationId xmlns:a16="http://schemas.microsoft.com/office/drawing/2014/main" id="{7E7177C3-18A7-409A-9DA1-3BA00AABFF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5" name="Text Box 172">
          <a:extLst>
            <a:ext uri="{FF2B5EF4-FFF2-40B4-BE49-F238E27FC236}">
              <a16:creationId xmlns:a16="http://schemas.microsoft.com/office/drawing/2014/main" id="{05825695-EE5F-45C8-B7DC-8F6BF63895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6" name="Text Box 173">
          <a:extLst>
            <a:ext uri="{FF2B5EF4-FFF2-40B4-BE49-F238E27FC236}">
              <a16:creationId xmlns:a16="http://schemas.microsoft.com/office/drawing/2014/main" id="{733A6860-0734-404B-A6EF-790FAFB8F0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887" name="Text Box 174">
          <a:extLst>
            <a:ext uri="{FF2B5EF4-FFF2-40B4-BE49-F238E27FC236}">
              <a16:creationId xmlns:a16="http://schemas.microsoft.com/office/drawing/2014/main" id="{7BD40994-8EC1-49D9-A1D5-4B23DCBCEB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8" name="Text Box 175">
          <a:extLst>
            <a:ext uri="{FF2B5EF4-FFF2-40B4-BE49-F238E27FC236}">
              <a16:creationId xmlns:a16="http://schemas.microsoft.com/office/drawing/2014/main" id="{43A45188-A757-4740-B940-16A625287A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9" name="Text Box 176">
          <a:extLst>
            <a:ext uri="{FF2B5EF4-FFF2-40B4-BE49-F238E27FC236}">
              <a16:creationId xmlns:a16="http://schemas.microsoft.com/office/drawing/2014/main" id="{8AA3D2A4-D7E5-4996-9F0F-FD80BBB5D5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0" name="Text Box 177">
          <a:extLst>
            <a:ext uri="{FF2B5EF4-FFF2-40B4-BE49-F238E27FC236}">
              <a16:creationId xmlns:a16="http://schemas.microsoft.com/office/drawing/2014/main" id="{2E346284-840F-4885-B847-CCA4289B22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1" name="Text Box 178">
          <a:extLst>
            <a:ext uri="{FF2B5EF4-FFF2-40B4-BE49-F238E27FC236}">
              <a16:creationId xmlns:a16="http://schemas.microsoft.com/office/drawing/2014/main" id="{B6AD456D-0636-4D08-AD25-E094EC176A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2" name="Text Box 179">
          <a:extLst>
            <a:ext uri="{FF2B5EF4-FFF2-40B4-BE49-F238E27FC236}">
              <a16:creationId xmlns:a16="http://schemas.microsoft.com/office/drawing/2014/main" id="{EB3AB94B-1E8A-40FD-AC1A-03D031717E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3" name="Text Box 180">
          <a:extLst>
            <a:ext uri="{FF2B5EF4-FFF2-40B4-BE49-F238E27FC236}">
              <a16:creationId xmlns:a16="http://schemas.microsoft.com/office/drawing/2014/main" id="{160EBFFF-996B-4DBF-BFA9-558C3ED12D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4" name="Text Box 181">
          <a:extLst>
            <a:ext uri="{FF2B5EF4-FFF2-40B4-BE49-F238E27FC236}">
              <a16:creationId xmlns:a16="http://schemas.microsoft.com/office/drawing/2014/main" id="{D2FA5A94-3A83-41EF-B84E-3662D58386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5" name="Text Box 182">
          <a:extLst>
            <a:ext uri="{FF2B5EF4-FFF2-40B4-BE49-F238E27FC236}">
              <a16:creationId xmlns:a16="http://schemas.microsoft.com/office/drawing/2014/main" id="{EF9979F4-EBB3-4A35-865A-93DF8573FF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6" name="Text Box 183">
          <a:extLst>
            <a:ext uri="{FF2B5EF4-FFF2-40B4-BE49-F238E27FC236}">
              <a16:creationId xmlns:a16="http://schemas.microsoft.com/office/drawing/2014/main" id="{45DB7197-E1EE-42FA-97F0-AE5527FB3B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7" name="Text Box 184">
          <a:extLst>
            <a:ext uri="{FF2B5EF4-FFF2-40B4-BE49-F238E27FC236}">
              <a16:creationId xmlns:a16="http://schemas.microsoft.com/office/drawing/2014/main" id="{E00784ED-8A57-422A-BF8A-8AEDA73609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8" name="Text Box 185">
          <a:extLst>
            <a:ext uri="{FF2B5EF4-FFF2-40B4-BE49-F238E27FC236}">
              <a16:creationId xmlns:a16="http://schemas.microsoft.com/office/drawing/2014/main" id="{F73DFEFA-94C6-413E-AEE0-6553398996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9" name="Text Box 186">
          <a:extLst>
            <a:ext uri="{FF2B5EF4-FFF2-40B4-BE49-F238E27FC236}">
              <a16:creationId xmlns:a16="http://schemas.microsoft.com/office/drawing/2014/main" id="{D789984F-50FC-4C7F-A270-06084B54E3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0" name="Text Box 187">
          <a:extLst>
            <a:ext uri="{FF2B5EF4-FFF2-40B4-BE49-F238E27FC236}">
              <a16:creationId xmlns:a16="http://schemas.microsoft.com/office/drawing/2014/main" id="{60D125F4-8134-4425-AAB1-C14FFA2304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1" name="Text Box 188">
          <a:extLst>
            <a:ext uri="{FF2B5EF4-FFF2-40B4-BE49-F238E27FC236}">
              <a16:creationId xmlns:a16="http://schemas.microsoft.com/office/drawing/2014/main" id="{33D751F9-D965-4261-B019-9A66BB324D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2" name="Text Box 210">
          <a:extLst>
            <a:ext uri="{FF2B5EF4-FFF2-40B4-BE49-F238E27FC236}">
              <a16:creationId xmlns:a16="http://schemas.microsoft.com/office/drawing/2014/main" id="{57D6C268-E072-4A1C-A3BC-168EDC6AC0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3" name="Text Box 211">
          <a:extLst>
            <a:ext uri="{FF2B5EF4-FFF2-40B4-BE49-F238E27FC236}">
              <a16:creationId xmlns:a16="http://schemas.microsoft.com/office/drawing/2014/main" id="{7B772C47-2CA9-484C-8386-19EF6EA821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4" name="Text Box 212">
          <a:extLst>
            <a:ext uri="{FF2B5EF4-FFF2-40B4-BE49-F238E27FC236}">
              <a16:creationId xmlns:a16="http://schemas.microsoft.com/office/drawing/2014/main" id="{AE3F6940-8859-4819-AF9C-FA47FB5435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5" name="Text Box 213">
          <a:extLst>
            <a:ext uri="{FF2B5EF4-FFF2-40B4-BE49-F238E27FC236}">
              <a16:creationId xmlns:a16="http://schemas.microsoft.com/office/drawing/2014/main" id="{2E0E276E-DEED-43B9-A248-7EF2434FFE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6" name="Text Box 214">
          <a:extLst>
            <a:ext uri="{FF2B5EF4-FFF2-40B4-BE49-F238E27FC236}">
              <a16:creationId xmlns:a16="http://schemas.microsoft.com/office/drawing/2014/main" id="{1DB3221F-DBAC-436E-AC02-3CE3A37398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7" name="Text Box 215">
          <a:extLst>
            <a:ext uri="{FF2B5EF4-FFF2-40B4-BE49-F238E27FC236}">
              <a16:creationId xmlns:a16="http://schemas.microsoft.com/office/drawing/2014/main" id="{E7F18B64-5CD8-4E7A-AFE3-EFA241E498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8" name="Text Box 216">
          <a:extLst>
            <a:ext uri="{FF2B5EF4-FFF2-40B4-BE49-F238E27FC236}">
              <a16:creationId xmlns:a16="http://schemas.microsoft.com/office/drawing/2014/main" id="{201940F2-12A5-4B5C-AD01-456D52ACEC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31D3BA16-5733-49CE-A84E-A8DDE71F29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0" name="Text Box 4">
          <a:extLst>
            <a:ext uri="{FF2B5EF4-FFF2-40B4-BE49-F238E27FC236}">
              <a16:creationId xmlns:a16="http://schemas.microsoft.com/office/drawing/2014/main" id="{C24A2526-9BBC-4529-B7CE-6BFB77C01E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1" name="Text Box 5">
          <a:extLst>
            <a:ext uri="{FF2B5EF4-FFF2-40B4-BE49-F238E27FC236}">
              <a16:creationId xmlns:a16="http://schemas.microsoft.com/office/drawing/2014/main" id="{45E7CC2D-7DC2-4660-B612-3DA4BB6A1C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2" name="Text Box 6">
          <a:extLst>
            <a:ext uri="{FF2B5EF4-FFF2-40B4-BE49-F238E27FC236}">
              <a16:creationId xmlns:a16="http://schemas.microsoft.com/office/drawing/2014/main" id="{C81CA7E6-EB21-45BE-A43F-9A8577844F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3" name="Text Box 9">
          <a:extLst>
            <a:ext uri="{FF2B5EF4-FFF2-40B4-BE49-F238E27FC236}">
              <a16:creationId xmlns:a16="http://schemas.microsoft.com/office/drawing/2014/main" id="{C76BA485-E844-48A4-90E6-F6C91E417A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4" name="Text Box 13">
          <a:extLst>
            <a:ext uri="{FF2B5EF4-FFF2-40B4-BE49-F238E27FC236}">
              <a16:creationId xmlns:a16="http://schemas.microsoft.com/office/drawing/2014/main" id="{DAC3B0B5-E256-4446-BD60-B26AF1A757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5" name="Text Box 109">
          <a:extLst>
            <a:ext uri="{FF2B5EF4-FFF2-40B4-BE49-F238E27FC236}">
              <a16:creationId xmlns:a16="http://schemas.microsoft.com/office/drawing/2014/main" id="{BE1D90AA-F6C2-44D4-AF11-17A8A9EA63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6" name="Text Box 51">
          <a:extLst>
            <a:ext uri="{FF2B5EF4-FFF2-40B4-BE49-F238E27FC236}">
              <a16:creationId xmlns:a16="http://schemas.microsoft.com/office/drawing/2014/main" id="{CB4B931A-A87F-4BC4-B6A1-AE84C7F3D4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7" name="Text Box 52">
          <a:extLst>
            <a:ext uri="{FF2B5EF4-FFF2-40B4-BE49-F238E27FC236}">
              <a16:creationId xmlns:a16="http://schemas.microsoft.com/office/drawing/2014/main" id="{EF53E70A-5323-4E43-B675-623FBC1C3E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8" name="Text Box 53">
          <a:extLst>
            <a:ext uri="{FF2B5EF4-FFF2-40B4-BE49-F238E27FC236}">
              <a16:creationId xmlns:a16="http://schemas.microsoft.com/office/drawing/2014/main" id="{7E3B59A0-B452-488B-8128-49E2BA8B19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9" name="Text Box 54">
          <a:extLst>
            <a:ext uri="{FF2B5EF4-FFF2-40B4-BE49-F238E27FC236}">
              <a16:creationId xmlns:a16="http://schemas.microsoft.com/office/drawing/2014/main" id="{896CA5C8-EDFB-4A39-84FF-D9F53EEA01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0" name="Text Box 55">
          <a:extLst>
            <a:ext uri="{FF2B5EF4-FFF2-40B4-BE49-F238E27FC236}">
              <a16:creationId xmlns:a16="http://schemas.microsoft.com/office/drawing/2014/main" id="{2CFC74D1-12F9-465C-9C29-1D76B07005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1" name="Text Box 56">
          <a:extLst>
            <a:ext uri="{FF2B5EF4-FFF2-40B4-BE49-F238E27FC236}">
              <a16:creationId xmlns:a16="http://schemas.microsoft.com/office/drawing/2014/main" id="{1318ABEC-1C59-4E2A-BB3F-89E67BCBA7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2" name="Text Box 57">
          <a:extLst>
            <a:ext uri="{FF2B5EF4-FFF2-40B4-BE49-F238E27FC236}">
              <a16:creationId xmlns:a16="http://schemas.microsoft.com/office/drawing/2014/main" id="{77571234-AFB9-4A37-A62E-36D8B4B807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3" name="Text Box 58">
          <a:extLst>
            <a:ext uri="{FF2B5EF4-FFF2-40B4-BE49-F238E27FC236}">
              <a16:creationId xmlns:a16="http://schemas.microsoft.com/office/drawing/2014/main" id="{B4C0840C-0A20-473F-A821-E903A211D5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4" name="Text Box 59">
          <a:extLst>
            <a:ext uri="{FF2B5EF4-FFF2-40B4-BE49-F238E27FC236}">
              <a16:creationId xmlns:a16="http://schemas.microsoft.com/office/drawing/2014/main" id="{5430580C-B374-42FA-8026-80960E7579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5" name="Text Box 60">
          <a:extLst>
            <a:ext uri="{FF2B5EF4-FFF2-40B4-BE49-F238E27FC236}">
              <a16:creationId xmlns:a16="http://schemas.microsoft.com/office/drawing/2014/main" id="{F384959A-5F55-4DA1-9572-4A1B0CCDD3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6" name="Text Box 61">
          <a:extLst>
            <a:ext uri="{FF2B5EF4-FFF2-40B4-BE49-F238E27FC236}">
              <a16:creationId xmlns:a16="http://schemas.microsoft.com/office/drawing/2014/main" id="{8D9C5A97-781D-45D9-9F78-B7C2AE098E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7" name="Text Box 62">
          <a:extLst>
            <a:ext uri="{FF2B5EF4-FFF2-40B4-BE49-F238E27FC236}">
              <a16:creationId xmlns:a16="http://schemas.microsoft.com/office/drawing/2014/main" id="{003D8FE5-2840-49B8-929C-A694911BDB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8" name="Text Box 63">
          <a:extLst>
            <a:ext uri="{FF2B5EF4-FFF2-40B4-BE49-F238E27FC236}">
              <a16:creationId xmlns:a16="http://schemas.microsoft.com/office/drawing/2014/main" id="{DE9EE6D4-D37B-4BC8-9E7C-E6CA9A060A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9" name="Text Box 64">
          <a:extLst>
            <a:ext uri="{FF2B5EF4-FFF2-40B4-BE49-F238E27FC236}">
              <a16:creationId xmlns:a16="http://schemas.microsoft.com/office/drawing/2014/main" id="{0358C4B0-71B0-455D-B192-70B7292E7F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0" name="Text Box 65">
          <a:extLst>
            <a:ext uri="{FF2B5EF4-FFF2-40B4-BE49-F238E27FC236}">
              <a16:creationId xmlns:a16="http://schemas.microsoft.com/office/drawing/2014/main" id="{19E4E027-70F5-4C1B-90FD-BCCB164B18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1" name="Text Box 66">
          <a:extLst>
            <a:ext uri="{FF2B5EF4-FFF2-40B4-BE49-F238E27FC236}">
              <a16:creationId xmlns:a16="http://schemas.microsoft.com/office/drawing/2014/main" id="{5EE47ECC-0F20-4556-B89A-F7EA83360C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2" name="Text Box 67">
          <a:extLst>
            <a:ext uri="{FF2B5EF4-FFF2-40B4-BE49-F238E27FC236}">
              <a16:creationId xmlns:a16="http://schemas.microsoft.com/office/drawing/2014/main" id="{C995E9DD-E8D5-4676-A521-28060DCE60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3" name="Text Box 68">
          <a:extLst>
            <a:ext uri="{FF2B5EF4-FFF2-40B4-BE49-F238E27FC236}">
              <a16:creationId xmlns:a16="http://schemas.microsoft.com/office/drawing/2014/main" id="{47529062-685B-4CB7-BAE3-EFA6B2B2E1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4" name="Text Box 69">
          <a:extLst>
            <a:ext uri="{FF2B5EF4-FFF2-40B4-BE49-F238E27FC236}">
              <a16:creationId xmlns:a16="http://schemas.microsoft.com/office/drawing/2014/main" id="{0229BB52-3C2C-44BC-B953-40D7F26674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5" name="Text Box 70">
          <a:extLst>
            <a:ext uri="{FF2B5EF4-FFF2-40B4-BE49-F238E27FC236}">
              <a16:creationId xmlns:a16="http://schemas.microsoft.com/office/drawing/2014/main" id="{130DBDF6-E014-4B46-8E3B-4AE2A79271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6" name="Text Box 71">
          <a:extLst>
            <a:ext uri="{FF2B5EF4-FFF2-40B4-BE49-F238E27FC236}">
              <a16:creationId xmlns:a16="http://schemas.microsoft.com/office/drawing/2014/main" id="{007C671C-8D0D-4CD2-A8BF-7FEF0F1E6F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7" name="Text Box 72">
          <a:extLst>
            <a:ext uri="{FF2B5EF4-FFF2-40B4-BE49-F238E27FC236}">
              <a16:creationId xmlns:a16="http://schemas.microsoft.com/office/drawing/2014/main" id="{D484735F-25CA-456C-A2D6-9C8091927E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8" name="Text Box 73">
          <a:extLst>
            <a:ext uri="{FF2B5EF4-FFF2-40B4-BE49-F238E27FC236}">
              <a16:creationId xmlns:a16="http://schemas.microsoft.com/office/drawing/2014/main" id="{D50CAD8A-4ADF-404E-AB0D-D4CF42E789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9" name="Text Box 74">
          <a:extLst>
            <a:ext uri="{FF2B5EF4-FFF2-40B4-BE49-F238E27FC236}">
              <a16:creationId xmlns:a16="http://schemas.microsoft.com/office/drawing/2014/main" id="{0E8C5F98-4521-43E6-B9E7-82DFA33FD0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0" name="Text Box 75">
          <a:extLst>
            <a:ext uri="{FF2B5EF4-FFF2-40B4-BE49-F238E27FC236}">
              <a16:creationId xmlns:a16="http://schemas.microsoft.com/office/drawing/2014/main" id="{94CF30F8-EA5D-48BD-834F-1A6A857FC8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1" name="Text Box 76">
          <a:extLst>
            <a:ext uri="{FF2B5EF4-FFF2-40B4-BE49-F238E27FC236}">
              <a16:creationId xmlns:a16="http://schemas.microsoft.com/office/drawing/2014/main" id="{F908D212-1B9C-48BE-A29A-43171BC689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2" name="Text Box 77">
          <a:extLst>
            <a:ext uri="{FF2B5EF4-FFF2-40B4-BE49-F238E27FC236}">
              <a16:creationId xmlns:a16="http://schemas.microsoft.com/office/drawing/2014/main" id="{01CAF843-9DB3-4141-BA2C-3F8CCAEFF6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3" name="Text Box 78">
          <a:extLst>
            <a:ext uri="{FF2B5EF4-FFF2-40B4-BE49-F238E27FC236}">
              <a16:creationId xmlns:a16="http://schemas.microsoft.com/office/drawing/2014/main" id="{CF980073-C227-4AAE-8623-2CBD39D63D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4" name="Text Box 79">
          <a:extLst>
            <a:ext uri="{FF2B5EF4-FFF2-40B4-BE49-F238E27FC236}">
              <a16:creationId xmlns:a16="http://schemas.microsoft.com/office/drawing/2014/main" id="{7D7F6B3C-5D00-4410-947C-3D8DFAB64C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5" name="Text Box 80">
          <a:extLst>
            <a:ext uri="{FF2B5EF4-FFF2-40B4-BE49-F238E27FC236}">
              <a16:creationId xmlns:a16="http://schemas.microsoft.com/office/drawing/2014/main" id="{92561621-4A44-4EF1-B8F7-F76299C49C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6" name="Text Box 81">
          <a:extLst>
            <a:ext uri="{FF2B5EF4-FFF2-40B4-BE49-F238E27FC236}">
              <a16:creationId xmlns:a16="http://schemas.microsoft.com/office/drawing/2014/main" id="{E569A4BD-0682-4C57-A6CA-401F5C1041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7" name="Text Box 82">
          <a:extLst>
            <a:ext uri="{FF2B5EF4-FFF2-40B4-BE49-F238E27FC236}">
              <a16:creationId xmlns:a16="http://schemas.microsoft.com/office/drawing/2014/main" id="{03C58FDF-372F-47B9-83D4-966C15D2C2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8" name="Text Box 83">
          <a:extLst>
            <a:ext uri="{FF2B5EF4-FFF2-40B4-BE49-F238E27FC236}">
              <a16:creationId xmlns:a16="http://schemas.microsoft.com/office/drawing/2014/main" id="{2FF641E3-A67E-43AD-879B-E8695854A3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9" name="Text Box 84">
          <a:extLst>
            <a:ext uri="{FF2B5EF4-FFF2-40B4-BE49-F238E27FC236}">
              <a16:creationId xmlns:a16="http://schemas.microsoft.com/office/drawing/2014/main" id="{FA648136-869E-4753-9888-F8EAB853D3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0" name="Text Box 85">
          <a:extLst>
            <a:ext uri="{FF2B5EF4-FFF2-40B4-BE49-F238E27FC236}">
              <a16:creationId xmlns:a16="http://schemas.microsoft.com/office/drawing/2014/main" id="{2A99AEB1-41DE-4A0D-9077-EA1E1DBB58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1" name="Text Box 86">
          <a:extLst>
            <a:ext uri="{FF2B5EF4-FFF2-40B4-BE49-F238E27FC236}">
              <a16:creationId xmlns:a16="http://schemas.microsoft.com/office/drawing/2014/main" id="{FC3FB91F-A00A-4C48-9AC2-F3B28826E0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2" name="Text Box 87">
          <a:extLst>
            <a:ext uri="{FF2B5EF4-FFF2-40B4-BE49-F238E27FC236}">
              <a16:creationId xmlns:a16="http://schemas.microsoft.com/office/drawing/2014/main" id="{EFC660CD-7D5E-4A2D-B2D5-D99E353C73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3" name="Text Box 88">
          <a:extLst>
            <a:ext uri="{FF2B5EF4-FFF2-40B4-BE49-F238E27FC236}">
              <a16:creationId xmlns:a16="http://schemas.microsoft.com/office/drawing/2014/main" id="{A3C02B16-613B-411E-AAE7-9D7EA4ABB4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4" name="Text Box 89">
          <a:extLst>
            <a:ext uri="{FF2B5EF4-FFF2-40B4-BE49-F238E27FC236}">
              <a16:creationId xmlns:a16="http://schemas.microsoft.com/office/drawing/2014/main" id="{BBECA5FC-7157-474F-BAEA-41986D0299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5" name="Text Box 90">
          <a:extLst>
            <a:ext uri="{FF2B5EF4-FFF2-40B4-BE49-F238E27FC236}">
              <a16:creationId xmlns:a16="http://schemas.microsoft.com/office/drawing/2014/main" id="{B260687B-944F-462A-B62B-22BF1917B5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6" name="Text Box 91">
          <a:extLst>
            <a:ext uri="{FF2B5EF4-FFF2-40B4-BE49-F238E27FC236}">
              <a16:creationId xmlns:a16="http://schemas.microsoft.com/office/drawing/2014/main" id="{C3C9FFE5-2AA0-4E97-965B-FFA7722099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7" name="Text Box 92">
          <a:extLst>
            <a:ext uri="{FF2B5EF4-FFF2-40B4-BE49-F238E27FC236}">
              <a16:creationId xmlns:a16="http://schemas.microsoft.com/office/drawing/2014/main" id="{20AE240D-C846-42BA-A5B6-E660FB53CB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8" name="Text Box 93">
          <a:extLst>
            <a:ext uri="{FF2B5EF4-FFF2-40B4-BE49-F238E27FC236}">
              <a16:creationId xmlns:a16="http://schemas.microsoft.com/office/drawing/2014/main" id="{18A0B1CF-F3EF-4348-ACBD-67EF6EF4E7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9" name="Text Box 94">
          <a:extLst>
            <a:ext uri="{FF2B5EF4-FFF2-40B4-BE49-F238E27FC236}">
              <a16:creationId xmlns:a16="http://schemas.microsoft.com/office/drawing/2014/main" id="{60774EB6-BC86-4CE4-9360-70E46679C2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0" name="Text Box 95">
          <a:extLst>
            <a:ext uri="{FF2B5EF4-FFF2-40B4-BE49-F238E27FC236}">
              <a16:creationId xmlns:a16="http://schemas.microsoft.com/office/drawing/2014/main" id="{1AA73CAE-8574-4F71-AD02-0C6A9FE5B3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1" name="Text Box 96">
          <a:extLst>
            <a:ext uri="{FF2B5EF4-FFF2-40B4-BE49-F238E27FC236}">
              <a16:creationId xmlns:a16="http://schemas.microsoft.com/office/drawing/2014/main" id="{F32D660A-F13E-46FF-94B6-E6F10E026F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2" name="Text Box 97">
          <a:extLst>
            <a:ext uri="{FF2B5EF4-FFF2-40B4-BE49-F238E27FC236}">
              <a16:creationId xmlns:a16="http://schemas.microsoft.com/office/drawing/2014/main" id="{3B0AE701-0664-4EF7-824E-4EF3CEDC8B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3" name="Text Box 98">
          <a:extLst>
            <a:ext uri="{FF2B5EF4-FFF2-40B4-BE49-F238E27FC236}">
              <a16:creationId xmlns:a16="http://schemas.microsoft.com/office/drawing/2014/main" id="{6D021F0C-7F1F-47ED-B1E9-C06E876C57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964" name="Text Box 99">
          <a:extLst>
            <a:ext uri="{FF2B5EF4-FFF2-40B4-BE49-F238E27FC236}">
              <a16:creationId xmlns:a16="http://schemas.microsoft.com/office/drawing/2014/main" id="{74886364-F063-4801-B291-CBBD91AE34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5" name="Text Box 100">
          <a:extLst>
            <a:ext uri="{FF2B5EF4-FFF2-40B4-BE49-F238E27FC236}">
              <a16:creationId xmlns:a16="http://schemas.microsoft.com/office/drawing/2014/main" id="{CBF25974-64C3-46EE-AE60-AE780E0FFC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6" name="Text Box 101">
          <a:extLst>
            <a:ext uri="{FF2B5EF4-FFF2-40B4-BE49-F238E27FC236}">
              <a16:creationId xmlns:a16="http://schemas.microsoft.com/office/drawing/2014/main" id="{DF18820C-9516-4A18-B69C-5D25893CA2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7" name="Text Box 102">
          <a:extLst>
            <a:ext uri="{FF2B5EF4-FFF2-40B4-BE49-F238E27FC236}">
              <a16:creationId xmlns:a16="http://schemas.microsoft.com/office/drawing/2014/main" id="{16C20DE8-2AF1-461F-959C-642F2F78F5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8" name="Text Box 103">
          <a:extLst>
            <a:ext uri="{FF2B5EF4-FFF2-40B4-BE49-F238E27FC236}">
              <a16:creationId xmlns:a16="http://schemas.microsoft.com/office/drawing/2014/main" id="{26FB6FC6-9C61-4E4C-A0CA-65082141B0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9" name="Text Box 104">
          <a:extLst>
            <a:ext uri="{FF2B5EF4-FFF2-40B4-BE49-F238E27FC236}">
              <a16:creationId xmlns:a16="http://schemas.microsoft.com/office/drawing/2014/main" id="{0BCB1711-4D5A-4C42-B096-605A9A13A3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0" name="Text Box 105">
          <a:extLst>
            <a:ext uri="{FF2B5EF4-FFF2-40B4-BE49-F238E27FC236}">
              <a16:creationId xmlns:a16="http://schemas.microsoft.com/office/drawing/2014/main" id="{65C11FBE-EF63-4DE5-AA13-F1EC723FE3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1" name="Text Box 106">
          <a:extLst>
            <a:ext uri="{FF2B5EF4-FFF2-40B4-BE49-F238E27FC236}">
              <a16:creationId xmlns:a16="http://schemas.microsoft.com/office/drawing/2014/main" id="{DA049677-4333-48E3-AA27-390DBCE9D7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2" name="Text Box 107">
          <a:extLst>
            <a:ext uri="{FF2B5EF4-FFF2-40B4-BE49-F238E27FC236}">
              <a16:creationId xmlns:a16="http://schemas.microsoft.com/office/drawing/2014/main" id="{8D70076E-2F62-44D6-B98F-997663D83B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3" name="Text Box 108">
          <a:extLst>
            <a:ext uri="{FF2B5EF4-FFF2-40B4-BE49-F238E27FC236}">
              <a16:creationId xmlns:a16="http://schemas.microsoft.com/office/drawing/2014/main" id="{90626ABE-EDFA-423E-B598-8B846FA142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4" name="Text Box 109">
          <a:extLst>
            <a:ext uri="{FF2B5EF4-FFF2-40B4-BE49-F238E27FC236}">
              <a16:creationId xmlns:a16="http://schemas.microsoft.com/office/drawing/2014/main" id="{7610AA67-FAED-4ED8-ADF5-B9DBB5640C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5" name="Text Box 110">
          <a:extLst>
            <a:ext uri="{FF2B5EF4-FFF2-40B4-BE49-F238E27FC236}">
              <a16:creationId xmlns:a16="http://schemas.microsoft.com/office/drawing/2014/main" id="{E053CCD0-4ED3-4CCA-81BA-538EA2ADB7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6" name="Text Box 111">
          <a:extLst>
            <a:ext uri="{FF2B5EF4-FFF2-40B4-BE49-F238E27FC236}">
              <a16:creationId xmlns:a16="http://schemas.microsoft.com/office/drawing/2014/main" id="{7EF4FA79-99B7-403F-BE66-3F02149317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7" name="Text Box 112">
          <a:extLst>
            <a:ext uri="{FF2B5EF4-FFF2-40B4-BE49-F238E27FC236}">
              <a16:creationId xmlns:a16="http://schemas.microsoft.com/office/drawing/2014/main" id="{B7B0A3F9-7253-4868-BED1-7BB0928643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8" name="Text Box 113">
          <a:extLst>
            <a:ext uri="{FF2B5EF4-FFF2-40B4-BE49-F238E27FC236}">
              <a16:creationId xmlns:a16="http://schemas.microsoft.com/office/drawing/2014/main" id="{C473424D-425A-43C4-B1DB-C71723E27C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979" name="Text Box 114">
          <a:extLst>
            <a:ext uri="{FF2B5EF4-FFF2-40B4-BE49-F238E27FC236}">
              <a16:creationId xmlns:a16="http://schemas.microsoft.com/office/drawing/2014/main" id="{17CE59F5-9591-4BE1-92A0-99B606CD09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0" name="Text Box 115">
          <a:extLst>
            <a:ext uri="{FF2B5EF4-FFF2-40B4-BE49-F238E27FC236}">
              <a16:creationId xmlns:a16="http://schemas.microsoft.com/office/drawing/2014/main" id="{4D4652E3-7A50-4968-BB5B-31D8930952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1" name="Text Box 116">
          <a:extLst>
            <a:ext uri="{FF2B5EF4-FFF2-40B4-BE49-F238E27FC236}">
              <a16:creationId xmlns:a16="http://schemas.microsoft.com/office/drawing/2014/main" id="{F813FD72-BEC5-4FFD-B93F-FD97A773B7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2" name="Text Box 117">
          <a:extLst>
            <a:ext uri="{FF2B5EF4-FFF2-40B4-BE49-F238E27FC236}">
              <a16:creationId xmlns:a16="http://schemas.microsoft.com/office/drawing/2014/main" id="{67F82168-5395-4EEA-B5CE-90A27179E9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3" name="Text Box 118">
          <a:extLst>
            <a:ext uri="{FF2B5EF4-FFF2-40B4-BE49-F238E27FC236}">
              <a16:creationId xmlns:a16="http://schemas.microsoft.com/office/drawing/2014/main" id="{3ECEE487-997D-4478-B817-5DC20BAA1A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4" name="Text Box 119">
          <a:extLst>
            <a:ext uri="{FF2B5EF4-FFF2-40B4-BE49-F238E27FC236}">
              <a16:creationId xmlns:a16="http://schemas.microsoft.com/office/drawing/2014/main" id="{C40FC9EF-E5DE-4E72-9A20-5249D14366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5" name="Text Box 120">
          <a:extLst>
            <a:ext uri="{FF2B5EF4-FFF2-40B4-BE49-F238E27FC236}">
              <a16:creationId xmlns:a16="http://schemas.microsoft.com/office/drawing/2014/main" id="{CD4677D3-0AF5-424B-B060-4F8536A4C0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6" name="Text Box 121">
          <a:extLst>
            <a:ext uri="{FF2B5EF4-FFF2-40B4-BE49-F238E27FC236}">
              <a16:creationId xmlns:a16="http://schemas.microsoft.com/office/drawing/2014/main" id="{02569BD7-D5C1-4E02-98E0-920CDE9E7E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7" name="Text Box 122">
          <a:extLst>
            <a:ext uri="{FF2B5EF4-FFF2-40B4-BE49-F238E27FC236}">
              <a16:creationId xmlns:a16="http://schemas.microsoft.com/office/drawing/2014/main" id="{6D3D44C3-7CCA-43D9-B452-64A50F6E66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8" name="Text Box 123">
          <a:extLst>
            <a:ext uri="{FF2B5EF4-FFF2-40B4-BE49-F238E27FC236}">
              <a16:creationId xmlns:a16="http://schemas.microsoft.com/office/drawing/2014/main" id="{C5EB26C2-015F-47BB-B222-D0C3B7A566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9" name="Text Box 124">
          <a:extLst>
            <a:ext uri="{FF2B5EF4-FFF2-40B4-BE49-F238E27FC236}">
              <a16:creationId xmlns:a16="http://schemas.microsoft.com/office/drawing/2014/main" id="{3A7351E5-A600-4DC5-BC08-5380C11ED6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0" name="Text Box 125">
          <a:extLst>
            <a:ext uri="{FF2B5EF4-FFF2-40B4-BE49-F238E27FC236}">
              <a16:creationId xmlns:a16="http://schemas.microsoft.com/office/drawing/2014/main" id="{B0E6D987-F693-43F9-964B-1F3BB729C8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1" name="Text Box 126">
          <a:extLst>
            <a:ext uri="{FF2B5EF4-FFF2-40B4-BE49-F238E27FC236}">
              <a16:creationId xmlns:a16="http://schemas.microsoft.com/office/drawing/2014/main" id="{41DC0926-61A9-42DB-9AEE-4F59A0D9F9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2" name="Text Box 127">
          <a:extLst>
            <a:ext uri="{FF2B5EF4-FFF2-40B4-BE49-F238E27FC236}">
              <a16:creationId xmlns:a16="http://schemas.microsoft.com/office/drawing/2014/main" id="{5068D681-4AC6-4E57-AF2C-5EC086F14E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3" name="Text Box 128">
          <a:extLst>
            <a:ext uri="{FF2B5EF4-FFF2-40B4-BE49-F238E27FC236}">
              <a16:creationId xmlns:a16="http://schemas.microsoft.com/office/drawing/2014/main" id="{9E793398-0AB9-4B65-AD81-4206278F65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994" name="Text Box 129">
          <a:extLst>
            <a:ext uri="{FF2B5EF4-FFF2-40B4-BE49-F238E27FC236}">
              <a16:creationId xmlns:a16="http://schemas.microsoft.com/office/drawing/2014/main" id="{709BA55A-0A80-4EA2-A8A5-3725D10174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5" name="Text Box 130">
          <a:extLst>
            <a:ext uri="{FF2B5EF4-FFF2-40B4-BE49-F238E27FC236}">
              <a16:creationId xmlns:a16="http://schemas.microsoft.com/office/drawing/2014/main" id="{383B720F-AF49-4831-BBB1-E6A87E84C7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6" name="Text Box 131">
          <a:extLst>
            <a:ext uri="{FF2B5EF4-FFF2-40B4-BE49-F238E27FC236}">
              <a16:creationId xmlns:a16="http://schemas.microsoft.com/office/drawing/2014/main" id="{693AC490-20CE-44DD-9654-C0EF7B4BD3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7" name="Text Box 132">
          <a:extLst>
            <a:ext uri="{FF2B5EF4-FFF2-40B4-BE49-F238E27FC236}">
              <a16:creationId xmlns:a16="http://schemas.microsoft.com/office/drawing/2014/main" id="{76FD3BB0-1B03-4834-AA6C-3B9B0CB411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8" name="Text Box 133">
          <a:extLst>
            <a:ext uri="{FF2B5EF4-FFF2-40B4-BE49-F238E27FC236}">
              <a16:creationId xmlns:a16="http://schemas.microsoft.com/office/drawing/2014/main" id="{4BCCEE3B-708B-45C1-8CC7-0DAA560AAA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9" name="Text Box 134">
          <a:extLst>
            <a:ext uri="{FF2B5EF4-FFF2-40B4-BE49-F238E27FC236}">
              <a16:creationId xmlns:a16="http://schemas.microsoft.com/office/drawing/2014/main" id="{262BCA3F-F6C0-4BB5-8B6A-9948607E01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0" name="Text Box 135">
          <a:extLst>
            <a:ext uri="{FF2B5EF4-FFF2-40B4-BE49-F238E27FC236}">
              <a16:creationId xmlns:a16="http://schemas.microsoft.com/office/drawing/2014/main" id="{5722A2C3-A89F-44EE-AA50-2485D2340E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1" name="Text Box 136">
          <a:extLst>
            <a:ext uri="{FF2B5EF4-FFF2-40B4-BE49-F238E27FC236}">
              <a16:creationId xmlns:a16="http://schemas.microsoft.com/office/drawing/2014/main" id="{1E1D587B-6E17-40EC-A019-8ECC46BE34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2" name="Text Box 137">
          <a:extLst>
            <a:ext uri="{FF2B5EF4-FFF2-40B4-BE49-F238E27FC236}">
              <a16:creationId xmlns:a16="http://schemas.microsoft.com/office/drawing/2014/main" id="{7900ADCB-A364-4889-86D9-D9DC9F7F5D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3" name="Text Box 138">
          <a:extLst>
            <a:ext uri="{FF2B5EF4-FFF2-40B4-BE49-F238E27FC236}">
              <a16:creationId xmlns:a16="http://schemas.microsoft.com/office/drawing/2014/main" id="{FFA184AF-8727-45BD-A0EA-CB5205874D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4" name="Text Box 139">
          <a:extLst>
            <a:ext uri="{FF2B5EF4-FFF2-40B4-BE49-F238E27FC236}">
              <a16:creationId xmlns:a16="http://schemas.microsoft.com/office/drawing/2014/main" id="{A3651E83-E393-4184-B430-20DFBEA481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5" name="Text Box 140">
          <a:extLst>
            <a:ext uri="{FF2B5EF4-FFF2-40B4-BE49-F238E27FC236}">
              <a16:creationId xmlns:a16="http://schemas.microsoft.com/office/drawing/2014/main" id="{77099774-4210-4866-8353-DB97631A36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6" name="Text Box 141">
          <a:extLst>
            <a:ext uri="{FF2B5EF4-FFF2-40B4-BE49-F238E27FC236}">
              <a16:creationId xmlns:a16="http://schemas.microsoft.com/office/drawing/2014/main" id="{9FD16DD7-5374-46B5-B6C3-8F29028F20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7" name="Text Box 142">
          <a:extLst>
            <a:ext uri="{FF2B5EF4-FFF2-40B4-BE49-F238E27FC236}">
              <a16:creationId xmlns:a16="http://schemas.microsoft.com/office/drawing/2014/main" id="{B902392A-DBBE-46F6-9BBA-5BD94C1AC1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8" name="Text Box 143">
          <a:extLst>
            <a:ext uri="{FF2B5EF4-FFF2-40B4-BE49-F238E27FC236}">
              <a16:creationId xmlns:a16="http://schemas.microsoft.com/office/drawing/2014/main" id="{5A0739E4-2A17-4D39-BD28-8B21C3F746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009" name="Text Box 144">
          <a:extLst>
            <a:ext uri="{FF2B5EF4-FFF2-40B4-BE49-F238E27FC236}">
              <a16:creationId xmlns:a16="http://schemas.microsoft.com/office/drawing/2014/main" id="{B96C2BBD-51CD-4521-9FD3-A98E47DFFE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0" name="Text Box 145">
          <a:extLst>
            <a:ext uri="{FF2B5EF4-FFF2-40B4-BE49-F238E27FC236}">
              <a16:creationId xmlns:a16="http://schemas.microsoft.com/office/drawing/2014/main" id="{6D05D992-E2ED-4287-8728-E4794D244B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1" name="Text Box 146">
          <a:extLst>
            <a:ext uri="{FF2B5EF4-FFF2-40B4-BE49-F238E27FC236}">
              <a16:creationId xmlns:a16="http://schemas.microsoft.com/office/drawing/2014/main" id="{4A1E97CA-6BB5-41C7-AF56-BEE15EE342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2" name="Text Box 147">
          <a:extLst>
            <a:ext uri="{FF2B5EF4-FFF2-40B4-BE49-F238E27FC236}">
              <a16:creationId xmlns:a16="http://schemas.microsoft.com/office/drawing/2014/main" id="{9A9B292D-C30B-4DA2-8B3C-B06C475E1C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3" name="Text Box 148">
          <a:extLst>
            <a:ext uri="{FF2B5EF4-FFF2-40B4-BE49-F238E27FC236}">
              <a16:creationId xmlns:a16="http://schemas.microsoft.com/office/drawing/2014/main" id="{8238AE71-3088-40D6-A7EA-29F32A070D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4" name="Text Box 149">
          <a:extLst>
            <a:ext uri="{FF2B5EF4-FFF2-40B4-BE49-F238E27FC236}">
              <a16:creationId xmlns:a16="http://schemas.microsoft.com/office/drawing/2014/main" id="{58049746-9E9A-4405-8837-53ABC3F835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5" name="Text Box 150">
          <a:extLst>
            <a:ext uri="{FF2B5EF4-FFF2-40B4-BE49-F238E27FC236}">
              <a16:creationId xmlns:a16="http://schemas.microsoft.com/office/drawing/2014/main" id="{311F018B-6A54-4E30-85BE-BDD1A12681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6" name="Text Box 151">
          <a:extLst>
            <a:ext uri="{FF2B5EF4-FFF2-40B4-BE49-F238E27FC236}">
              <a16:creationId xmlns:a16="http://schemas.microsoft.com/office/drawing/2014/main" id="{3AFD859A-D896-4711-80F4-26B64C2249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7" name="Text Box 152">
          <a:extLst>
            <a:ext uri="{FF2B5EF4-FFF2-40B4-BE49-F238E27FC236}">
              <a16:creationId xmlns:a16="http://schemas.microsoft.com/office/drawing/2014/main" id="{79623AD7-AC0C-48FF-BDED-4DDDD572C6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8" name="Text Box 153">
          <a:extLst>
            <a:ext uri="{FF2B5EF4-FFF2-40B4-BE49-F238E27FC236}">
              <a16:creationId xmlns:a16="http://schemas.microsoft.com/office/drawing/2014/main" id="{59DA0171-6C61-4F30-B924-4E9D29EB6A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9" name="Text Box 154">
          <a:extLst>
            <a:ext uri="{FF2B5EF4-FFF2-40B4-BE49-F238E27FC236}">
              <a16:creationId xmlns:a16="http://schemas.microsoft.com/office/drawing/2014/main" id="{54953F08-BD40-49D0-B4C0-FBBB4E3581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0" name="Text Box 155">
          <a:extLst>
            <a:ext uri="{FF2B5EF4-FFF2-40B4-BE49-F238E27FC236}">
              <a16:creationId xmlns:a16="http://schemas.microsoft.com/office/drawing/2014/main" id="{9772BF49-A42D-4D86-B9A4-BB8CCF7A63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1" name="Text Box 156">
          <a:extLst>
            <a:ext uri="{FF2B5EF4-FFF2-40B4-BE49-F238E27FC236}">
              <a16:creationId xmlns:a16="http://schemas.microsoft.com/office/drawing/2014/main" id="{B3E7FB84-844B-4DEF-9605-2D8EAD9C3E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2" name="Text Box 157">
          <a:extLst>
            <a:ext uri="{FF2B5EF4-FFF2-40B4-BE49-F238E27FC236}">
              <a16:creationId xmlns:a16="http://schemas.microsoft.com/office/drawing/2014/main" id="{86BE3507-EEC7-4E47-A6F4-209CBB53A8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3" name="Text Box 158">
          <a:extLst>
            <a:ext uri="{FF2B5EF4-FFF2-40B4-BE49-F238E27FC236}">
              <a16:creationId xmlns:a16="http://schemas.microsoft.com/office/drawing/2014/main" id="{742CEBBE-537A-4F0E-B584-DE986E0EF7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024" name="Text Box 159">
          <a:extLst>
            <a:ext uri="{FF2B5EF4-FFF2-40B4-BE49-F238E27FC236}">
              <a16:creationId xmlns:a16="http://schemas.microsoft.com/office/drawing/2014/main" id="{CB2BB76A-4C33-44BC-8D7D-AB14C44819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5" name="Text Box 160">
          <a:extLst>
            <a:ext uri="{FF2B5EF4-FFF2-40B4-BE49-F238E27FC236}">
              <a16:creationId xmlns:a16="http://schemas.microsoft.com/office/drawing/2014/main" id="{655D881D-14AE-487B-B68C-0019058228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6" name="Text Box 161">
          <a:extLst>
            <a:ext uri="{FF2B5EF4-FFF2-40B4-BE49-F238E27FC236}">
              <a16:creationId xmlns:a16="http://schemas.microsoft.com/office/drawing/2014/main" id="{F83BB3DD-0E53-4CFD-B429-A5F07D774B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7" name="Text Box 162">
          <a:extLst>
            <a:ext uri="{FF2B5EF4-FFF2-40B4-BE49-F238E27FC236}">
              <a16:creationId xmlns:a16="http://schemas.microsoft.com/office/drawing/2014/main" id="{792A58ED-3685-4FD4-B66C-197B2A6786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8" name="Text Box 163">
          <a:extLst>
            <a:ext uri="{FF2B5EF4-FFF2-40B4-BE49-F238E27FC236}">
              <a16:creationId xmlns:a16="http://schemas.microsoft.com/office/drawing/2014/main" id="{354952CA-6964-4C99-B05B-8A1534A0D8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9" name="Text Box 164">
          <a:extLst>
            <a:ext uri="{FF2B5EF4-FFF2-40B4-BE49-F238E27FC236}">
              <a16:creationId xmlns:a16="http://schemas.microsoft.com/office/drawing/2014/main" id="{13DB0818-8465-4241-8662-ECCE08D00E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0" name="Text Box 165">
          <a:extLst>
            <a:ext uri="{FF2B5EF4-FFF2-40B4-BE49-F238E27FC236}">
              <a16:creationId xmlns:a16="http://schemas.microsoft.com/office/drawing/2014/main" id="{74E60E1E-6EB5-4E93-A0AC-9FCBE0BF0C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1" name="Text Box 166">
          <a:extLst>
            <a:ext uri="{FF2B5EF4-FFF2-40B4-BE49-F238E27FC236}">
              <a16:creationId xmlns:a16="http://schemas.microsoft.com/office/drawing/2014/main" id="{C54B2D1A-768A-4E7B-823D-10BA8BA94E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2" name="Text Box 167">
          <a:extLst>
            <a:ext uri="{FF2B5EF4-FFF2-40B4-BE49-F238E27FC236}">
              <a16:creationId xmlns:a16="http://schemas.microsoft.com/office/drawing/2014/main" id="{9A14E88A-826B-4043-AC76-87E078C428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3" name="Text Box 168">
          <a:extLst>
            <a:ext uri="{FF2B5EF4-FFF2-40B4-BE49-F238E27FC236}">
              <a16:creationId xmlns:a16="http://schemas.microsoft.com/office/drawing/2014/main" id="{9DB39620-2EE5-4520-AB13-027FE13942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4" name="Text Box 169">
          <a:extLst>
            <a:ext uri="{FF2B5EF4-FFF2-40B4-BE49-F238E27FC236}">
              <a16:creationId xmlns:a16="http://schemas.microsoft.com/office/drawing/2014/main" id="{0BFF521A-E921-469A-8527-70C45F0880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5" name="Text Box 170">
          <a:extLst>
            <a:ext uri="{FF2B5EF4-FFF2-40B4-BE49-F238E27FC236}">
              <a16:creationId xmlns:a16="http://schemas.microsoft.com/office/drawing/2014/main" id="{A0EE4865-61BB-4906-8256-EE173AE5AE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6" name="Text Box 171">
          <a:extLst>
            <a:ext uri="{FF2B5EF4-FFF2-40B4-BE49-F238E27FC236}">
              <a16:creationId xmlns:a16="http://schemas.microsoft.com/office/drawing/2014/main" id="{243D59E8-8FBE-48F4-AC58-5A0B70F178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7" name="Text Box 172">
          <a:extLst>
            <a:ext uri="{FF2B5EF4-FFF2-40B4-BE49-F238E27FC236}">
              <a16:creationId xmlns:a16="http://schemas.microsoft.com/office/drawing/2014/main" id="{618F9D56-26FB-483E-B73A-458494B434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8" name="Text Box 173">
          <a:extLst>
            <a:ext uri="{FF2B5EF4-FFF2-40B4-BE49-F238E27FC236}">
              <a16:creationId xmlns:a16="http://schemas.microsoft.com/office/drawing/2014/main" id="{F0ACCF7E-E56F-4BB6-87A0-B4D0E93909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039" name="Text Box 174">
          <a:extLst>
            <a:ext uri="{FF2B5EF4-FFF2-40B4-BE49-F238E27FC236}">
              <a16:creationId xmlns:a16="http://schemas.microsoft.com/office/drawing/2014/main" id="{C5B224F7-D1A4-4EC6-8FB0-7ED4AB63EE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0" name="Text Box 175">
          <a:extLst>
            <a:ext uri="{FF2B5EF4-FFF2-40B4-BE49-F238E27FC236}">
              <a16:creationId xmlns:a16="http://schemas.microsoft.com/office/drawing/2014/main" id="{A6D1FEDA-799A-4BDA-9AA8-E3B260ED05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1" name="Text Box 176">
          <a:extLst>
            <a:ext uri="{FF2B5EF4-FFF2-40B4-BE49-F238E27FC236}">
              <a16:creationId xmlns:a16="http://schemas.microsoft.com/office/drawing/2014/main" id="{7EB8122D-8A57-4D30-B038-BA2D755799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2" name="Text Box 177">
          <a:extLst>
            <a:ext uri="{FF2B5EF4-FFF2-40B4-BE49-F238E27FC236}">
              <a16:creationId xmlns:a16="http://schemas.microsoft.com/office/drawing/2014/main" id="{C0A17A9A-4880-42D3-8DBD-673DCAF8D0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3" name="Text Box 178">
          <a:extLst>
            <a:ext uri="{FF2B5EF4-FFF2-40B4-BE49-F238E27FC236}">
              <a16:creationId xmlns:a16="http://schemas.microsoft.com/office/drawing/2014/main" id="{C04AAF64-5D98-4C61-B96C-FE556FE868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4" name="Text Box 179">
          <a:extLst>
            <a:ext uri="{FF2B5EF4-FFF2-40B4-BE49-F238E27FC236}">
              <a16:creationId xmlns:a16="http://schemas.microsoft.com/office/drawing/2014/main" id="{0AEB86F4-95DF-4BB1-BB7D-1ECAFA5829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5" name="Text Box 180">
          <a:extLst>
            <a:ext uri="{FF2B5EF4-FFF2-40B4-BE49-F238E27FC236}">
              <a16:creationId xmlns:a16="http://schemas.microsoft.com/office/drawing/2014/main" id="{33EEC6DD-209E-49C8-8FE6-EE3B7993DF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6" name="Text Box 181">
          <a:extLst>
            <a:ext uri="{FF2B5EF4-FFF2-40B4-BE49-F238E27FC236}">
              <a16:creationId xmlns:a16="http://schemas.microsoft.com/office/drawing/2014/main" id="{28B11427-F9E0-4114-827D-CAAE5C49B7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7" name="Text Box 182">
          <a:extLst>
            <a:ext uri="{FF2B5EF4-FFF2-40B4-BE49-F238E27FC236}">
              <a16:creationId xmlns:a16="http://schemas.microsoft.com/office/drawing/2014/main" id="{54D0BAFE-8875-42D0-8F72-49717D3997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8" name="Text Box 183">
          <a:extLst>
            <a:ext uri="{FF2B5EF4-FFF2-40B4-BE49-F238E27FC236}">
              <a16:creationId xmlns:a16="http://schemas.microsoft.com/office/drawing/2014/main" id="{829594F8-2602-47AD-9C32-BBAADA720A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9" name="Text Box 184">
          <a:extLst>
            <a:ext uri="{FF2B5EF4-FFF2-40B4-BE49-F238E27FC236}">
              <a16:creationId xmlns:a16="http://schemas.microsoft.com/office/drawing/2014/main" id="{FE5B3B9C-CF1A-4F68-B3CB-A780B2B4F7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0" name="Text Box 185">
          <a:extLst>
            <a:ext uri="{FF2B5EF4-FFF2-40B4-BE49-F238E27FC236}">
              <a16:creationId xmlns:a16="http://schemas.microsoft.com/office/drawing/2014/main" id="{779A6A09-3128-4C97-A7EC-6097470BAC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1" name="Text Box 186">
          <a:extLst>
            <a:ext uri="{FF2B5EF4-FFF2-40B4-BE49-F238E27FC236}">
              <a16:creationId xmlns:a16="http://schemas.microsoft.com/office/drawing/2014/main" id="{1DC8EFDB-47BE-4621-80ED-83924FA2DA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2" name="Text Box 187">
          <a:extLst>
            <a:ext uri="{FF2B5EF4-FFF2-40B4-BE49-F238E27FC236}">
              <a16:creationId xmlns:a16="http://schemas.microsoft.com/office/drawing/2014/main" id="{AA6A2ED1-4282-4759-890A-B3B27405F3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3" name="Text Box 188">
          <a:extLst>
            <a:ext uri="{FF2B5EF4-FFF2-40B4-BE49-F238E27FC236}">
              <a16:creationId xmlns:a16="http://schemas.microsoft.com/office/drawing/2014/main" id="{F789E89B-E258-42B6-8545-6072AA1508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4" name="Text Box 210">
          <a:extLst>
            <a:ext uri="{FF2B5EF4-FFF2-40B4-BE49-F238E27FC236}">
              <a16:creationId xmlns:a16="http://schemas.microsoft.com/office/drawing/2014/main" id="{DAA0B77E-2444-46E5-B482-1D3D0BA3FB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5" name="Text Box 211">
          <a:extLst>
            <a:ext uri="{FF2B5EF4-FFF2-40B4-BE49-F238E27FC236}">
              <a16:creationId xmlns:a16="http://schemas.microsoft.com/office/drawing/2014/main" id="{B52314C4-C502-4896-844B-98987D1DA6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6" name="Text Box 212">
          <a:extLst>
            <a:ext uri="{FF2B5EF4-FFF2-40B4-BE49-F238E27FC236}">
              <a16:creationId xmlns:a16="http://schemas.microsoft.com/office/drawing/2014/main" id="{6FD13DEB-20A7-4077-9FC8-9006BD8969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7" name="Text Box 213">
          <a:extLst>
            <a:ext uri="{FF2B5EF4-FFF2-40B4-BE49-F238E27FC236}">
              <a16:creationId xmlns:a16="http://schemas.microsoft.com/office/drawing/2014/main" id="{41337839-6B26-4227-8A69-D5D80B3417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8" name="Text Box 214">
          <a:extLst>
            <a:ext uri="{FF2B5EF4-FFF2-40B4-BE49-F238E27FC236}">
              <a16:creationId xmlns:a16="http://schemas.microsoft.com/office/drawing/2014/main" id="{06CCB865-FA09-441D-BDC7-01BEE70A50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9" name="Text Box 215">
          <a:extLst>
            <a:ext uri="{FF2B5EF4-FFF2-40B4-BE49-F238E27FC236}">
              <a16:creationId xmlns:a16="http://schemas.microsoft.com/office/drawing/2014/main" id="{85C0163A-055F-4CDB-B959-4D5DCD5878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0" name="Text Box 216">
          <a:extLst>
            <a:ext uri="{FF2B5EF4-FFF2-40B4-BE49-F238E27FC236}">
              <a16:creationId xmlns:a16="http://schemas.microsoft.com/office/drawing/2014/main" id="{97D62AC3-1231-4267-966D-AEBE52FECF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1" name="Text Box 1">
          <a:extLst>
            <a:ext uri="{FF2B5EF4-FFF2-40B4-BE49-F238E27FC236}">
              <a16:creationId xmlns:a16="http://schemas.microsoft.com/office/drawing/2014/main" id="{558F0C17-E32C-457D-B0B3-8AC1777070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2" name="Text Box 2">
          <a:extLst>
            <a:ext uri="{FF2B5EF4-FFF2-40B4-BE49-F238E27FC236}">
              <a16:creationId xmlns:a16="http://schemas.microsoft.com/office/drawing/2014/main" id="{D3B1E29F-46C6-44E9-852B-EC7E25FA2A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3" name="Text Box 3">
          <a:extLst>
            <a:ext uri="{FF2B5EF4-FFF2-40B4-BE49-F238E27FC236}">
              <a16:creationId xmlns:a16="http://schemas.microsoft.com/office/drawing/2014/main" id="{550B7232-9828-4F1C-89D7-97AB7B5334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4" name="Text Box 4">
          <a:extLst>
            <a:ext uri="{FF2B5EF4-FFF2-40B4-BE49-F238E27FC236}">
              <a16:creationId xmlns:a16="http://schemas.microsoft.com/office/drawing/2014/main" id="{6CFC742D-A88A-4328-98B9-510CE7EE7E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5" name="Text Box 5">
          <a:extLst>
            <a:ext uri="{FF2B5EF4-FFF2-40B4-BE49-F238E27FC236}">
              <a16:creationId xmlns:a16="http://schemas.microsoft.com/office/drawing/2014/main" id="{ED519F25-566F-4950-9ACD-5982C8C136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6" name="Text Box 6">
          <a:extLst>
            <a:ext uri="{FF2B5EF4-FFF2-40B4-BE49-F238E27FC236}">
              <a16:creationId xmlns:a16="http://schemas.microsoft.com/office/drawing/2014/main" id="{999349DC-4420-424F-AC4C-C436EC9BCB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7" name="Text Box 7">
          <a:extLst>
            <a:ext uri="{FF2B5EF4-FFF2-40B4-BE49-F238E27FC236}">
              <a16:creationId xmlns:a16="http://schemas.microsoft.com/office/drawing/2014/main" id="{1754193C-03A1-4CCA-8231-C6B0F77819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8" name="Text Box 8">
          <a:extLst>
            <a:ext uri="{FF2B5EF4-FFF2-40B4-BE49-F238E27FC236}">
              <a16:creationId xmlns:a16="http://schemas.microsoft.com/office/drawing/2014/main" id="{6794AAD3-A2D7-4E85-8F3A-FCF77FDAEA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9" name="Text Box 9">
          <a:extLst>
            <a:ext uri="{FF2B5EF4-FFF2-40B4-BE49-F238E27FC236}">
              <a16:creationId xmlns:a16="http://schemas.microsoft.com/office/drawing/2014/main" id="{3787C3B6-6A94-4156-9B16-B9102C853C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0" name="Text Box 10">
          <a:extLst>
            <a:ext uri="{FF2B5EF4-FFF2-40B4-BE49-F238E27FC236}">
              <a16:creationId xmlns:a16="http://schemas.microsoft.com/office/drawing/2014/main" id="{6113A8BC-E6A6-4559-ABC1-4D8306C662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1" name="Text Box 11">
          <a:extLst>
            <a:ext uri="{FF2B5EF4-FFF2-40B4-BE49-F238E27FC236}">
              <a16:creationId xmlns:a16="http://schemas.microsoft.com/office/drawing/2014/main" id="{01E2E334-05E1-4E7B-9BCF-D7545F0809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2" name="Text Box 12">
          <a:extLst>
            <a:ext uri="{FF2B5EF4-FFF2-40B4-BE49-F238E27FC236}">
              <a16:creationId xmlns:a16="http://schemas.microsoft.com/office/drawing/2014/main" id="{A9A7CEE6-14A1-47B4-9537-ACFCF76435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3" name="Text Box 13">
          <a:extLst>
            <a:ext uri="{FF2B5EF4-FFF2-40B4-BE49-F238E27FC236}">
              <a16:creationId xmlns:a16="http://schemas.microsoft.com/office/drawing/2014/main" id="{C0D56B40-DF4C-4CAD-91C4-F791709627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4" name="Text Box 14">
          <a:extLst>
            <a:ext uri="{FF2B5EF4-FFF2-40B4-BE49-F238E27FC236}">
              <a16:creationId xmlns:a16="http://schemas.microsoft.com/office/drawing/2014/main" id="{8B9D37AA-84E1-43F7-B3DC-3D1456B1A4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5" name="Text Box 15">
          <a:extLst>
            <a:ext uri="{FF2B5EF4-FFF2-40B4-BE49-F238E27FC236}">
              <a16:creationId xmlns:a16="http://schemas.microsoft.com/office/drawing/2014/main" id="{59623837-ED70-4859-B72F-72EB018117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6" name="Text Box 16">
          <a:extLst>
            <a:ext uri="{FF2B5EF4-FFF2-40B4-BE49-F238E27FC236}">
              <a16:creationId xmlns:a16="http://schemas.microsoft.com/office/drawing/2014/main" id="{CDEF5DBF-045F-4360-AFF5-5B9829A0C9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7" name="Text Box 17">
          <a:extLst>
            <a:ext uri="{FF2B5EF4-FFF2-40B4-BE49-F238E27FC236}">
              <a16:creationId xmlns:a16="http://schemas.microsoft.com/office/drawing/2014/main" id="{A9CDE009-D758-4366-9DBE-F06F6A8E81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8" name="Text Box 18">
          <a:extLst>
            <a:ext uri="{FF2B5EF4-FFF2-40B4-BE49-F238E27FC236}">
              <a16:creationId xmlns:a16="http://schemas.microsoft.com/office/drawing/2014/main" id="{83FE6C43-D221-471B-B41B-F7D5F0F0EC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9" name="Text Box 19">
          <a:extLst>
            <a:ext uri="{FF2B5EF4-FFF2-40B4-BE49-F238E27FC236}">
              <a16:creationId xmlns:a16="http://schemas.microsoft.com/office/drawing/2014/main" id="{130039A0-B717-46A3-97DF-9058241308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0" name="Text Box 20">
          <a:extLst>
            <a:ext uri="{FF2B5EF4-FFF2-40B4-BE49-F238E27FC236}">
              <a16:creationId xmlns:a16="http://schemas.microsoft.com/office/drawing/2014/main" id="{DBCE3F68-2B88-4BCE-BACE-97726D9A9D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1" name="Text Box 21">
          <a:extLst>
            <a:ext uri="{FF2B5EF4-FFF2-40B4-BE49-F238E27FC236}">
              <a16:creationId xmlns:a16="http://schemas.microsoft.com/office/drawing/2014/main" id="{E04B663D-172D-492C-B48B-7B8F870FC2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2" name="Text Box 22">
          <a:extLst>
            <a:ext uri="{FF2B5EF4-FFF2-40B4-BE49-F238E27FC236}">
              <a16:creationId xmlns:a16="http://schemas.microsoft.com/office/drawing/2014/main" id="{D066C58D-573B-439A-AED3-496A35A4CE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3" name="Text Box 23">
          <a:extLst>
            <a:ext uri="{FF2B5EF4-FFF2-40B4-BE49-F238E27FC236}">
              <a16:creationId xmlns:a16="http://schemas.microsoft.com/office/drawing/2014/main" id="{97EE84CC-39B3-423E-8D07-9990F142C2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4" name="Text Box 24">
          <a:extLst>
            <a:ext uri="{FF2B5EF4-FFF2-40B4-BE49-F238E27FC236}">
              <a16:creationId xmlns:a16="http://schemas.microsoft.com/office/drawing/2014/main" id="{1C40D585-C7A5-4C9F-AB85-628B5E813D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5" name="Text Box 25">
          <a:extLst>
            <a:ext uri="{FF2B5EF4-FFF2-40B4-BE49-F238E27FC236}">
              <a16:creationId xmlns:a16="http://schemas.microsoft.com/office/drawing/2014/main" id="{09EF7F81-3642-4E1F-8B76-E433E4A9A1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6" name="Text Box 26">
          <a:extLst>
            <a:ext uri="{FF2B5EF4-FFF2-40B4-BE49-F238E27FC236}">
              <a16:creationId xmlns:a16="http://schemas.microsoft.com/office/drawing/2014/main" id="{D3F70383-42A9-40B8-AE8D-27C1A578C3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7" name="Text Box 27">
          <a:extLst>
            <a:ext uri="{FF2B5EF4-FFF2-40B4-BE49-F238E27FC236}">
              <a16:creationId xmlns:a16="http://schemas.microsoft.com/office/drawing/2014/main" id="{D26EE8DF-55B5-452E-98C2-1B2ACF3EA2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8" name="Text Box 28">
          <a:extLst>
            <a:ext uri="{FF2B5EF4-FFF2-40B4-BE49-F238E27FC236}">
              <a16:creationId xmlns:a16="http://schemas.microsoft.com/office/drawing/2014/main" id="{9D82C80B-4AAB-4A37-8809-89F6F57D5B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9" name="Text Box 29">
          <a:extLst>
            <a:ext uri="{FF2B5EF4-FFF2-40B4-BE49-F238E27FC236}">
              <a16:creationId xmlns:a16="http://schemas.microsoft.com/office/drawing/2014/main" id="{C4E8E1F8-218F-4603-84E2-35AA81FAF7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0" name="Text Box 30">
          <a:extLst>
            <a:ext uri="{FF2B5EF4-FFF2-40B4-BE49-F238E27FC236}">
              <a16:creationId xmlns:a16="http://schemas.microsoft.com/office/drawing/2014/main" id="{54A8D370-5864-4937-BC0B-F128FF1EA7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1" name="Text Box 31">
          <a:extLst>
            <a:ext uri="{FF2B5EF4-FFF2-40B4-BE49-F238E27FC236}">
              <a16:creationId xmlns:a16="http://schemas.microsoft.com/office/drawing/2014/main" id="{561DE7D1-E7DE-4075-966E-4E3DF74888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2" name="Text Box 32">
          <a:extLst>
            <a:ext uri="{FF2B5EF4-FFF2-40B4-BE49-F238E27FC236}">
              <a16:creationId xmlns:a16="http://schemas.microsoft.com/office/drawing/2014/main" id="{2EB51076-BBA9-41AF-AEC7-B1FB80A424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3" name="Text Box 33">
          <a:extLst>
            <a:ext uri="{FF2B5EF4-FFF2-40B4-BE49-F238E27FC236}">
              <a16:creationId xmlns:a16="http://schemas.microsoft.com/office/drawing/2014/main" id="{6EE6393E-9A72-4507-AE33-F0221419E5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4" name="Text Box 34">
          <a:extLst>
            <a:ext uri="{FF2B5EF4-FFF2-40B4-BE49-F238E27FC236}">
              <a16:creationId xmlns:a16="http://schemas.microsoft.com/office/drawing/2014/main" id="{9CE4F3DE-3E45-4370-8B48-F5C2DD15F3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5" name="Text Box 35">
          <a:extLst>
            <a:ext uri="{FF2B5EF4-FFF2-40B4-BE49-F238E27FC236}">
              <a16:creationId xmlns:a16="http://schemas.microsoft.com/office/drawing/2014/main" id="{42ABA55C-444B-4287-8FC1-5BDDF61A5B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6" name="Text Box 36">
          <a:extLst>
            <a:ext uri="{FF2B5EF4-FFF2-40B4-BE49-F238E27FC236}">
              <a16:creationId xmlns:a16="http://schemas.microsoft.com/office/drawing/2014/main" id="{9753AC8F-047E-4CB7-92B2-C961AC2435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7" name="Text Box 37">
          <a:extLst>
            <a:ext uri="{FF2B5EF4-FFF2-40B4-BE49-F238E27FC236}">
              <a16:creationId xmlns:a16="http://schemas.microsoft.com/office/drawing/2014/main" id="{1B1CA9AA-8867-437C-8E10-2BECF42383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8" name="Text Box 38">
          <a:extLst>
            <a:ext uri="{FF2B5EF4-FFF2-40B4-BE49-F238E27FC236}">
              <a16:creationId xmlns:a16="http://schemas.microsoft.com/office/drawing/2014/main" id="{3651831B-3C51-4B92-A688-5D59E2FDD9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9" name="Text Box 39">
          <a:extLst>
            <a:ext uri="{FF2B5EF4-FFF2-40B4-BE49-F238E27FC236}">
              <a16:creationId xmlns:a16="http://schemas.microsoft.com/office/drawing/2014/main" id="{DD953C9B-9A85-41F1-A422-9D94549905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0" name="Text Box 40">
          <a:extLst>
            <a:ext uri="{FF2B5EF4-FFF2-40B4-BE49-F238E27FC236}">
              <a16:creationId xmlns:a16="http://schemas.microsoft.com/office/drawing/2014/main" id="{E9B35885-9F76-48CF-B3FB-B1E9A04CB9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1" name="Text Box 41">
          <a:extLst>
            <a:ext uri="{FF2B5EF4-FFF2-40B4-BE49-F238E27FC236}">
              <a16:creationId xmlns:a16="http://schemas.microsoft.com/office/drawing/2014/main" id="{16168D5F-68EF-420E-9804-A5E98DD7CD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2" name="Text Box 42">
          <a:extLst>
            <a:ext uri="{FF2B5EF4-FFF2-40B4-BE49-F238E27FC236}">
              <a16:creationId xmlns:a16="http://schemas.microsoft.com/office/drawing/2014/main" id="{B957CB92-BEEB-46D8-ACAF-01F66DC445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3" name="Text Box 43">
          <a:extLst>
            <a:ext uri="{FF2B5EF4-FFF2-40B4-BE49-F238E27FC236}">
              <a16:creationId xmlns:a16="http://schemas.microsoft.com/office/drawing/2014/main" id="{AF3CB901-540C-41A0-836D-E3B98DAC10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4" name="Text Box 44">
          <a:extLst>
            <a:ext uri="{FF2B5EF4-FFF2-40B4-BE49-F238E27FC236}">
              <a16:creationId xmlns:a16="http://schemas.microsoft.com/office/drawing/2014/main" id="{8C278D6E-8914-4A79-9376-F6D63D346E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5" name="Text Box 45">
          <a:extLst>
            <a:ext uri="{FF2B5EF4-FFF2-40B4-BE49-F238E27FC236}">
              <a16:creationId xmlns:a16="http://schemas.microsoft.com/office/drawing/2014/main" id="{8670FC32-9FBA-4513-BCF7-0AB364E270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6" name="Text Box 46">
          <a:extLst>
            <a:ext uri="{FF2B5EF4-FFF2-40B4-BE49-F238E27FC236}">
              <a16:creationId xmlns:a16="http://schemas.microsoft.com/office/drawing/2014/main" id="{EA34684D-AAD1-4C3D-8B6C-CF1EB25F72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7" name="Text Box 47">
          <a:extLst>
            <a:ext uri="{FF2B5EF4-FFF2-40B4-BE49-F238E27FC236}">
              <a16:creationId xmlns:a16="http://schemas.microsoft.com/office/drawing/2014/main" id="{41EC96C5-1E0F-4C81-A24A-EA906A2D51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8" name="Text Box 48">
          <a:extLst>
            <a:ext uri="{FF2B5EF4-FFF2-40B4-BE49-F238E27FC236}">
              <a16:creationId xmlns:a16="http://schemas.microsoft.com/office/drawing/2014/main" id="{88EB2929-2D36-4F72-83E1-F09DE56847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9" name="Text Box 49">
          <a:extLst>
            <a:ext uri="{FF2B5EF4-FFF2-40B4-BE49-F238E27FC236}">
              <a16:creationId xmlns:a16="http://schemas.microsoft.com/office/drawing/2014/main" id="{AA1CFFC5-9F4F-48F7-8825-BC57A35B3F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0" name="Text Box 50">
          <a:extLst>
            <a:ext uri="{FF2B5EF4-FFF2-40B4-BE49-F238E27FC236}">
              <a16:creationId xmlns:a16="http://schemas.microsoft.com/office/drawing/2014/main" id="{EC4EB9E3-DDC4-454D-8F62-1CF4167CF2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1" name="Text Box 51">
          <a:extLst>
            <a:ext uri="{FF2B5EF4-FFF2-40B4-BE49-F238E27FC236}">
              <a16:creationId xmlns:a16="http://schemas.microsoft.com/office/drawing/2014/main" id="{E326E36C-B254-4C74-9DE0-1E439D6A30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2" name="Text Box 52">
          <a:extLst>
            <a:ext uri="{FF2B5EF4-FFF2-40B4-BE49-F238E27FC236}">
              <a16:creationId xmlns:a16="http://schemas.microsoft.com/office/drawing/2014/main" id="{36FB6132-8425-4349-A1B1-232BC55063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3" name="Text Box 53">
          <a:extLst>
            <a:ext uri="{FF2B5EF4-FFF2-40B4-BE49-F238E27FC236}">
              <a16:creationId xmlns:a16="http://schemas.microsoft.com/office/drawing/2014/main" id="{458D9B76-8073-45A1-B8DE-AD298657F9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4" name="Text Box 54">
          <a:extLst>
            <a:ext uri="{FF2B5EF4-FFF2-40B4-BE49-F238E27FC236}">
              <a16:creationId xmlns:a16="http://schemas.microsoft.com/office/drawing/2014/main" id="{29CE2AF0-1D6B-405C-B31B-6BE46E2A0D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5" name="Text Box 55">
          <a:extLst>
            <a:ext uri="{FF2B5EF4-FFF2-40B4-BE49-F238E27FC236}">
              <a16:creationId xmlns:a16="http://schemas.microsoft.com/office/drawing/2014/main" id="{57FCD1F9-0686-4863-8355-39FFC2B45B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6" name="Text Box 56">
          <a:extLst>
            <a:ext uri="{FF2B5EF4-FFF2-40B4-BE49-F238E27FC236}">
              <a16:creationId xmlns:a16="http://schemas.microsoft.com/office/drawing/2014/main" id="{3D81E522-F7BC-43A9-A3A3-847B8E0FD0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7" name="Text Box 57">
          <a:extLst>
            <a:ext uri="{FF2B5EF4-FFF2-40B4-BE49-F238E27FC236}">
              <a16:creationId xmlns:a16="http://schemas.microsoft.com/office/drawing/2014/main" id="{B8DCC84B-18F4-4B78-8343-E97A1368DB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8" name="Text Box 58">
          <a:extLst>
            <a:ext uri="{FF2B5EF4-FFF2-40B4-BE49-F238E27FC236}">
              <a16:creationId xmlns:a16="http://schemas.microsoft.com/office/drawing/2014/main" id="{D9818596-FF6F-4A9E-BC06-6361AFE1CC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9" name="Text Box 59">
          <a:extLst>
            <a:ext uri="{FF2B5EF4-FFF2-40B4-BE49-F238E27FC236}">
              <a16:creationId xmlns:a16="http://schemas.microsoft.com/office/drawing/2014/main" id="{F30213BF-3517-4C40-B6D1-FBC609F1E2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0" name="Text Box 60">
          <a:extLst>
            <a:ext uri="{FF2B5EF4-FFF2-40B4-BE49-F238E27FC236}">
              <a16:creationId xmlns:a16="http://schemas.microsoft.com/office/drawing/2014/main" id="{737F1A0F-2EBF-4B1A-85AB-34DBABA35B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1" name="Text Box 61">
          <a:extLst>
            <a:ext uri="{FF2B5EF4-FFF2-40B4-BE49-F238E27FC236}">
              <a16:creationId xmlns:a16="http://schemas.microsoft.com/office/drawing/2014/main" id="{9D3DC2F8-E5E3-4B9A-B1BF-F39A9F28BC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2" name="Text Box 62">
          <a:extLst>
            <a:ext uri="{FF2B5EF4-FFF2-40B4-BE49-F238E27FC236}">
              <a16:creationId xmlns:a16="http://schemas.microsoft.com/office/drawing/2014/main" id="{8E33E6AD-5367-49B0-905B-54CB23D114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3" name="Text Box 63">
          <a:extLst>
            <a:ext uri="{FF2B5EF4-FFF2-40B4-BE49-F238E27FC236}">
              <a16:creationId xmlns:a16="http://schemas.microsoft.com/office/drawing/2014/main" id="{0B462B0C-8D3E-4127-8D02-38B3F4A673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4" name="Text Box 64">
          <a:extLst>
            <a:ext uri="{FF2B5EF4-FFF2-40B4-BE49-F238E27FC236}">
              <a16:creationId xmlns:a16="http://schemas.microsoft.com/office/drawing/2014/main" id="{9DED169F-9DA5-4568-9459-93E3837EF2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5" name="Text Box 65">
          <a:extLst>
            <a:ext uri="{FF2B5EF4-FFF2-40B4-BE49-F238E27FC236}">
              <a16:creationId xmlns:a16="http://schemas.microsoft.com/office/drawing/2014/main" id="{2E6759A5-7996-4E8F-AAC3-CFA641DD44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6" name="Text Box 66">
          <a:extLst>
            <a:ext uri="{FF2B5EF4-FFF2-40B4-BE49-F238E27FC236}">
              <a16:creationId xmlns:a16="http://schemas.microsoft.com/office/drawing/2014/main" id="{78531F6D-A9BA-4C75-99CF-822270EDDD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7" name="Text Box 67">
          <a:extLst>
            <a:ext uri="{FF2B5EF4-FFF2-40B4-BE49-F238E27FC236}">
              <a16:creationId xmlns:a16="http://schemas.microsoft.com/office/drawing/2014/main" id="{5062B1BA-ED57-4FE4-B8B8-9F6DD88D4B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8" name="Text Box 68">
          <a:extLst>
            <a:ext uri="{FF2B5EF4-FFF2-40B4-BE49-F238E27FC236}">
              <a16:creationId xmlns:a16="http://schemas.microsoft.com/office/drawing/2014/main" id="{FDEA5925-9FB1-45AB-84FB-F5137CE82D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9" name="Text Box 69">
          <a:extLst>
            <a:ext uri="{FF2B5EF4-FFF2-40B4-BE49-F238E27FC236}">
              <a16:creationId xmlns:a16="http://schemas.microsoft.com/office/drawing/2014/main" id="{7E0B7419-882F-4244-AE71-BC647A79AB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0" name="Text Box 70">
          <a:extLst>
            <a:ext uri="{FF2B5EF4-FFF2-40B4-BE49-F238E27FC236}">
              <a16:creationId xmlns:a16="http://schemas.microsoft.com/office/drawing/2014/main" id="{C2244CAF-9425-4ABF-B465-994A3096BE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1" name="Text Box 71">
          <a:extLst>
            <a:ext uri="{FF2B5EF4-FFF2-40B4-BE49-F238E27FC236}">
              <a16:creationId xmlns:a16="http://schemas.microsoft.com/office/drawing/2014/main" id="{CD12DD29-644C-43D0-9F53-35786F441F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2" name="Text Box 72">
          <a:extLst>
            <a:ext uri="{FF2B5EF4-FFF2-40B4-BE49-F238E27FC236}">
              <a16:creationId xmlns:a16="http://schemas.microsoft.com/office/drawing/2014/main" id="{72471A24-D280-4E17-B79A-A11E4645E6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3" name="Text Box 73">
          <a:extLst>
            <a:ext uri="{FF2B5EF4-FFF2-40B4-BE49-F238E27FC236}">
              <a16:creationId xmlns:a16="http://schemas.microsoft.com/office/drawing/2014/main" id="{32E67EEB-B374-47FC-8BA7-0E051558ED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4" name="Text Box 74">
          <a:extLst>
            <a:ext uri="{FF2B5EF4-FFF2-40B4-BE49-F238E27FC236}">
              <a16:creationId xmlns:a16="http://schemas.microsoft.com/office/drawing/2014/main" id="{0176C88C-6FAE-4D37-BFD8-244A13D91F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5" name="Text Box 75">
          <a:extLst>
            <a:ext uri="{FF2B5EF4-FFF2-40B4-BE49-F238E27FC236}">
              <a16:creationId xmlns:a16="http://schemas.microsoft.com/office/drawing/2014/main" id="{C62D5C82-4BDF-4D73-8FA7-56F550719C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6" name="Text Box 76">
          <a:extLst>
            <a:ext uri="{FF2B5EF4-FFF2-40B4-BE49-F238E27FC236}">
              <a16:creationId xmlns:a16="http://schemas.microsoft.com/office/drawing/2014/main" id="{D4640CFB-A35D-4079-A569-9AE5393D3F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7" name="Text Box 77">
          <a:extLst>
            <a:ext uri="{FF2B5EF4-FFF2-40B4-BE49-F238E27FC236}">
              <a16:creationId xmlns:a16="http://schemas.microsoft.com/office/drawing/2014/main" id="{B891CEF2-109C-4798-AE67-1ACCF22226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8" name="Text Box 78">
          <a:extLst>
            <a:ext uri="{FF2B5EF4-FFF2-40B4-BE49-F238E27FC236}">
              <a16:creationId xmlns:a16="http://schemas.microsoft.com/office/drawing/2014/main" id="{860FBDDB-A9FC-4B6D-B275-CC0A190C40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9" name="Text Box 79">
          <a:extLst>
            <a:ext uri="{FF2B5EF4-FFF2-40B4-BE49-F238E27FC236}">
              <a16:creationId xmlns:a16="http://schemas.microsoft.com/office/drawing/2014/main" id="{891078CA-7482-4B9F-9A53-37F659AE07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0" name="Text Box 80">
          <a:extLst>
            <a:ext uri="{FF2B5EF4-FFF2-40B4-BE49-F238E27FC236}">
              <a16:creationId xmlns:a16="http://schemas.microsoft.com/office/drawing/2014/main" id="{8D174E89-132E-4B9B-ADDB-347F043A23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1" name="Text Box 81">
          <a:extLst>
            <a:ext uri="{FF2B5EF4-FFF2-40B4-BE49-F238E27FC236}">
              <a16:creationId xmlns:a16="http://schemas.microsoft.com/office/drawing/2014/main" id="{9B97C757-31E1-4C12-8C46-F15A14A24D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2" name="Text Box 82">
          <a:extLst>
            <a:ext uri="{FF2B5EF4-FFF2-40B4-BE49-F238E27FC236}">
              <a16:creationId xmlns:a16="http://schemas.microsoft.com/office/drawing/2014/main" id="{CE0CFC93-E1C1-44AE-94FC-3FE91680B7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3" name="Text Box 83">
          <a:extLst>
            <a:ext uri="{FF2B5EF4-FFF2-40B4-BE49-F238E27FC236}">
              <a16:creationId xmlns:a16="http://schemas.microsoft.com/office/drawing/2014/main" id="{44DF7917-CB6A-4C3A-93C1-C60D153CE5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4" name="Text Box 84">
          <a:extLst>
            <a:ext uri="{FF2B5EF4-FFF2-40B4-BE49-F238E27FC236}">
              <a16:creationId xmlns:a16="http://schemas.microsoft.com/office/drawing/2014/main" id="{9DCC75B8-937F-4E36-9498-A95229F1A6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5" name="Text Box 85">
          <a:extLst>
            <a:ext uri="{FF2B5EF4-FFF2-40B4-BE49-F238E27FC236}">
              <a16:creationId xmlns:a16="http://schemas.microsoft.com/office/drawing/2014/main" id="{F3A68BC5-227B-423A-B3BA-A3DBFE7BA9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6" name="Text Box 86">
          <a:extLst>
            <a:ext uri="{FF2B5EF4-FFF2-40B4-BE49-F238E27FC236}">
              <a16:creationId xmlns:a16="http://schemas.microsoft.com/office/drawing/2014/main" id="{EA0373C7-1D1F-4E82-B444-B741E17F99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7" name="Text Box 87">
          <a:extLst>
            <a:ext uri="{FF2B5EF4-FFF2-40B4-BE49-F238E27FC236}">
              <a16:creationId xmlns:a16="http://schemas.microsoft.com/office/drawing/2014/main" id="{64524C10-E4BC-4ADB-BE9E-2569E623E0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8" name="Text Box 88">
          <a:extLst>
            <a:ext uri="{FF2B5EF4-FFF2-40B4-BE49-F238E27FC236}">
              <a16:creationId xmlns:a16="http://schemas.microsoft.com/office/drawing/2014/main" id="{54023FEF-23C2-4CF5-99C4-57095EC01B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9" name="Text Box 89">
          <a:extLst>
            <a:ext uri="{FF2B5EF4-FFF2-40B4-BE49-F238E27FC236}">
              <a16:creationId xmlns:a16="http://schemas.microsoft.com/office/drawing/2014/main" id="{5F544BAB-963D-4016-BB79-1BCBFC1601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0" name="Text Box 90">
          <a:extLst>
            <a:ext uri="{FF2B5EF4-FFF2-40B4-BE49-F238E27FC236}">
              <a16:creationId xmlns:a16="http://schemas.microsoft.com/office/drawing/2014/main" id="{9B6B0B5D-86EF-414A-9F31-2C50D217A0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1" name="Text Box 91">
          <a:extLst>
            <a:ext uri="{FF2B5EF4-FFF2-40B4-BE49-F238E27FC236}">
              <a16:creationId xmlns:a16="http://schemas.microsoft.com/office/drawing/2014/main" id="{41F69519-8268-453F-9DE9-7685D40362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2" name="Text Box 92">
          <a:extLst>
            <a:ext uri="{FF2B5EF4-FFF2-40B4-BE49-F238E27FC236}">
              <a16:creationId xmlns:a16="http://schemas.microsoft.com/office/drawing/2014/main" id="{FDD45467-0F1B-432D-9AFB-122E254909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3" name="Text Box 93">
          <a:extLst>
            <a:ext uri="{FF2B5EF4-FFF2-40B4-BE49-F238E27FC236}">
              <a16:creationId xmlns:a16="http://schemas.microsoft.com/office/drawing/2014/main" id="{7B727783-DBA9-4181-8B7E-B0C9F857F5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4" name="Text Box 94">
          <a:extLst>
            <a:ext uri="{FF2B5EF4-FFF2-40B4-BE49-F238E27FC236}">
              <a16:creationId xmlns:a16="http://schemas.microsoft.com/office/drawing/2014/main" id="{B0C74E50-5218-48CD-B17D-56092FBED7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5" name="Text Box 95">
          <a:extLst>
            <a:ext uri="{FF2B5EF4-FFF2-40B4-BE49-F238E27FC236}">
              <a16:creationId xmlns:a16="http://schemas.microsoft.com/office/drawing/2014/main" id="{2C1132DF-D316-4D07-82D1-14ABB1C455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6" name="Text Box 96">
          <a:extLst>
            <a:ext uri="{FF2B5EF4-FFF2-40B4-BE49-F238E27FC236}">
              <a16:creationId xmlns:a16="http://schemas.microsoft.com/office/drawing/2014/main" id="{A8D91DE3-8BDC-4404-8E43-6E4E5FA475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7" name="Text Box 97">
          <a:extLst>
            <a:ext uri="{FF2B5EF4-FFF2-40B4-BE49-F238E27FC236}">
              <a16:creationId xmlns:a16="http://schemas.microsoft.com/office/drawing/2014/main" id="{3FF4435D-B39E-4E84-8536-5FB62B5F18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8" name="Text Box 98">
          <a:extLst>
            <a:ext uri="{FF2B5EF4-FFF2-40B4-BE49-F238E27FC236}">
              <a16:creationId xmlns:a16="http://schemas.microsoft.com/office/drawing/2014/main" id="{22BAB7DE-346E-4C89-AAFF-6A50D098DE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159" name="Text Box 99">
          <a:extLst>
            <a:ext uri="{FF2B5EF4-FFF2-40B4-BE49-F238E27FC236}">
              <a16:creationId xmlns:a16="http://schemas.microsoft.com/office/drawing/2014/main" id="{47217D12-223A-4014-A7F0-DABFC59A6B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0" name="Text Box 100">
          <a:extLst>
            <a:ext uri="{FF2B5EF4-FFF2-40B4-BE49-F238E27FC236}">
              <a16:creationId xmlns:a16="http://schemas.microsoft.com/office/drawing/2014/main" id="{BF9DDE17-DAAF-4CE5-AA10-B3A3AA7552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1" name="Text Box 101">
          <a:extLst>
            <a:ext uri="{FF2B5EF4-FFF2-40B4-BE49-F238E27FC236}">
              <a16:creationId xmlns:a16="http://schemas.microsoft.com/office/drawing/2014/main" id="{C9D569D0-58A0-4835-BF4A-952625196D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2" name="Text Box 102">
          <a:extLst>
            <a:ext uri="{FF2B5EF4-FFF2-40B4-BE49-F238E27FC236}">
              <a16:creationId xmlns:a16="http://schemas.microsoft.com/office/drawing/2014/main" id="{A1F5DC08-8EB2-4E59-92B8-A9DFDA3F28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3" name="Text Box 103">
          <a:extLst>
            <a:ext uri="{FF2B5EF4-FFF2-40B4-BE49-F238E27FC236}">
              <a16:creationId xmlns:a16="http://schemas.microsoft.com/office/drawing/2014/main" id="{CFBCB956-2DDA-473D-BD98-BFE500051C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4" name="Text Box 104">
          <a:extLst>
            <a:ext uri="{FF2B5EF4-FFF2-40B4-BE49-F238E27FC236}">
              <a16:creationId xmlns:a16="http://schemas.microsoft.com/office/drawing/2014/main" id="{88BF0358-4327-4F8F-9DF6-E8E00DFB24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5" name="Text Box 105">
          <a:extLst>
            <a:ext uri="{FF2B5EF4-FFF2-40B4-BE49-F238E27FC236}">
              <a16:creationId xmlns:a16="http://schemas.microsoft.com/office/drawing/2014/main" id="{CD344333-9CD2-481B-A076-1CDA0FFF46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6" name="Text Box 106">
          <a:extLst>
            <a:ext uri="{FF2B5EF4-FFF2-40B4-BE49-F238E27FC236}">
              <a16:creationId xmlns:a16="http://schemas.microsoft.com/office/drawing/2014/main" id="{A46D8A94-33E4-4A06-8C8B-C05190B262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7" name="Text Box 107">
          <a:extLst>
            <a:ext uri="{FF2B5EF4-FFF2-40B4-BE49-F238E27FC236}">
              <a16:creationId xmlns:a16="http://schemas.microsoft.com/office/drawing/2014/main" id="{B5CEBAFA-DCF6-4FE1-B279-F98F558F3F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8" name="Text Box 108">
          <a:extLst>
            <a:ext uri="{FF2B5EF4-FFF2-40B4-BE49-F238E27FC236}">
              <a16:creationId xmlns:a16="http://schemas.microsoft.com/office/drawing/2014/main" id="{D2F414D0-B62D-4975-8ECC-109A410038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9" name="Text Box 109">
          <a:extLst>
            <a:ext uri="{FF2B5EF4-FFF2-40B4-BE49-F238E27FC236}">
              <a16:creationId xmlns:a16="http://schemas.microsoft.com/office/drawing/2014/main" id="{979F168E-5767-4171-B51D-5E635C9FE9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0" name="Text Box 110">
          <a:extLst>
            <a:ext uri="{FF2B5EF4-FFF2-40B4-BE49-F238E27FC236}">
              <a16:creationId xmlns:a16="http://schemas.microsoft.com/office/drawing/2014/main" id="{84C34E5E-8733-4C07-9E09-E710A8474D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1" name="Text Box 111">
          <a:extLst>
            <a:ext uri="{FF2B5EF4-FFF2-40B4-BE49-F238E27FC236}">
              <a16:creationId xmlns:a16="http://schemas.microsoft.com/office/drawing/2014/main" id="{68C4EB29-9F03-4EA1-8603-8F6C99CF97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2" name="Text Box 112">
          <a:extLst>
            <a:ext uri="{FF2B5EF4-FFF2-40B4-BE49-F238E27FC236}">
              <a16:creationId xmlns:a16="http://schemas.microsoft.com/office/drawing/2014/main" id="{FDF40778-4E45-45D3-8214-794E898068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3" name="Text Box 113">
          <a:extLst>
            <a:ext uri="{FF2B5EF4-FFF2-40B4-BE49-F238E27FC236}">
              <a16:creationId xmlns:a16="http://schemas.microsoft.com/office/drawing/2014/main" id="{C2328BF2-7075-4B2A-8553-715622C62A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174" name="Text Box 114">
          <a:extLst>
            <a:ext uri="{FF2B5EF4-FFF2-40B4-BE49-F238E27FC236}">
              <a16:creationId xmlns:a16="http://schemas.microsoft.com/office/drawing/2014/main" id="{E8D56C09-196D-46BB-9B6C-0EC7166B1D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5" name="Text Box 115">
          <a:extLst>
            <a:ext uri="{FF2B5EF4-FFF2-40B4-BE49-F238E27FC236}">
              <a16:creationId xmlns:a16="http://schemas.microsoft.com/office/drawing/2014/main" id="{1FC6BC67-B6BB-41EA-A16C-CE1AE22493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6" name="Text Box 116">
          <a:extLst>
            <a:ext uri="{FF2B5EF4-FFF2-40B4-BE49-F238E27FC236}">
              <a16:creationId xmlns:a16="http://schemas.microsoft.com/office/drawing/2014/main" id="{4EDC8EEC-E820-4CBE-B942-22CDA60BD2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7" name="Text Box 117">
          <a:extLst>
            <a:ext uri="{FF2B5EF4-FFF2-40B4-BE49-F238E27FC236}">
              <a16:creationId xmlns:a16="http://schemas.microsoft.com/office/drawing/2014/main" id="{68A2C06D-B901-46E6-99F0-083074DAF5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8" name="Text Box 118">
          <a:extLst>
            <a:ext uri="{FF2B5EF4-FFF2-40B4-BE49-F238E27FC236}">
              <a16:creationId xmlns:a16="http://schemas.microsoft.com/office/drawing/2014/main" id="{12AAC707-3901-4AD3-902B-B252BD11FB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9" name="Text Box 119">
          <a:extLst>
            <a:ext uri="{FF2B5EF4-FFF2-40B4-BE49-F238E27FC236}">
              <a16:creationId xmlns:a16="http://schemas.microsoft.com/office/drawing/2014/main" id="{4214D214-AC6F-4796-BE7D-3973C2AB86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0" name="Text Box 120">
          <a:extLst>
            <a:ext uri="{FF2B5EF4-FFF2-40B4-BE49-F238E27FC236}">
              <a16:creationId xmlns:a16="http://schemas.microsoft.com/office/drawing/2014/main" id="{C9518973-B285-4E77-BD73-5F265686E3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1" name="Text Box 121">
          <a:extLst>
            <a:ext uri="{FF2B5EF4-FFF2-40B4-BE49-F238E27FC236}">
              <a16:creationId xmlns:a16="http://schemas.microsoft.com/office/drawing/2014/main" id="{9AC5140D-5408-4FA3-8775-FD6C32CB03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2" name="Text Box 122">
          <a:extLst>
            <a:ext uri="{FF2B5EF4-FFF2-40B4-BE49-F238E27FC236}">
              <a16:creationId xmlns:a16="http://schemas.microsoft.com/office/drawing/2014/main" id="{034072B4-0ABA-43AF-A266-6B84D7925E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3" name="Text Box 123">
          <a:extLst>
            <a:ext uri="{FF2B5EF4-FFF2-40B4-BE49-F238E27FC236}">
              <a16:creationId xmlns:a16="http://schemas.microsoft.com/office/drawing/2014/main" id="{CAAF1356-7793-4E68-860B-7F4021B7BA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4" name="Text Box 124">
          <a:extLst>
            <a:ext uri="{FF2B5EF4-FFF2-40B4-BE49-F238E27FC236}">
              <a16:creationId xmlns:a16="http://schemas.microsoft.com/office/drawing/2014/main" id="{5C766938-1F42-43DA-B082-A5C2A41DE9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5" name="Text Box 125">
          <a:extLst>
            <a:ext uri="{FF2B5EF4-FFF2-40B4-BE49-F238E27FC236}">
              <a16:creationId xmlns:a16="http://schemas.microsoft.com/office/drawing/2014/main" id="{D38415C1-E9D5-4509-8175-E98B7EF5E1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6" name="Text Box 126">
          <a:extLst>
            <a:ext uri="{FF2B5EF4-FFF2-40B4-BE49-F238E27FC236}">
              <a16:creationId xmlns:a16="http://schemas.microsoft.com/office/drawing/2014/main" id="{E255B63E-B110-4B72-98CE-2E153F953B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7" name="Text Box 127">
          <a:extLst>
            <a:ext uri="{FF2B5EF4-FFF2-40B4-BE49-F238E27FC236}">
              <a16:creationId xmlns:a16="http://schemas.microsoft.com/office/drawing/2014/main" id="{0EDEE640-98AC-4F32-9E02-7B67E7369C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8" name="Text Box 128">
          <a:extLst>
            <a:ext uri="{FF2B5EF4-FFF2-40B4-BE49-F238E27FC236}">
              <a16:creationId xmlns:a16="http://schemas.microsoft.com/office/drawing/2014/main" id="{BFF28F4E-5DB1-41FC-B0C2-148096CF2E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189" name="Text Box 129">
          <a:extLst>
            <a:ext uri="{FF2B5EF4-FFF2-40B4-BE49-F238E27FC236}">
              <a16:creationId xmlns:a16="http://schemas.microsoft.com/office/drawing/2014/main" id="{F100323F-62A7-4B31-8A2F-C34D86BE5E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0" name="Text Box 130">
          <a:extLst>
            <a:ext uri="{FF2B5EF4-FFF2-40B4-BE49-F238E27FC236}">
              <a16:creationId xmlns:a16="http://schemas.microsoft.com/office/drawing/2014/main" id="{2B550010-F224-4D23-9699-BEEBC684E3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1" name="Text Box 131">
          <a:extLst>
            <a:ext uri="{FF2B5EF4-FFF2-40B4-BE49-F238E27FC236}">
              <a16:creationId xmlns:a16="http://schemas.microsoft.com/office/drawing/2014/main" id="{E04E129A-058F-424F-BB71-30FE805F54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2" name="Text Box 132">
          <a:extLst>
            <a:ext uri="{FF2B5EF4-FFF2-40B4-BE49-F238E27FC236}">
              <a16:creationId xmlns:a16="http://schemas.microsoft.com/office/drawing/2014/main" id="{B24665B8-3B02-468F-B89D-A1C2B1EF37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3" name="Text Box 133">
          <a:extLst>
            <a:ext uri="{FF2B5EF4-FFF2-40B4-BE49-F238E27FC236}">
              <a16:creationId xmlns:a16="http://schemas.microsoft.com/office/drawing/2014/main" id="{25FA3BCB-2308-4CCF-BAA0-25F3845158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4" name="Text Box 134">
          <a:extLst>
            <a:ext uri="{FF2B5EF4-FFF2-40B4-BE49-F238E27FC236}">
              <a16:creationId xmlns:a16="http://schemas.microsoft.com/office/drawing/2014/main" id="{5F6500A7-81CC-4011-B5B1-56F8915B2B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5" name="Text Box 135">
          <a:extLst>
            <a:ext uri="{FF2B5EF4-FFF2-40B4-BE49-F238E27FC236}">
              <a16:creationId xmlns:a16="http://schemas.microsoft.com/office/drawing/2014/main" id="{A791A6D0-2457-4C04-AB23-0DD1CB4650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6" name="Text Box 136">
          <a:extLst>
            <a:ext uri="{FF2B5EF4-FFF2-40B4-BE49-F238E27FC236}">
              <a16:creationId xmlns:a16="http://schemas.microsoft.com/office/drawing/2014/main" id="{284352E0-C93B-4655-896F-5CFBF5095A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7" name="Text Box 137">
          <a:extLst>
            <a:ext uri="{FF2B5EF4-FFF2-40B4-BE49-F238E27FC236}">
              <a16:creationId xmlns:a16="http://schemas.microsoft.com/office/drawing/2014/main" id="{3E05DC6C-4C03-4C0E-8A9D-BBF7E58D67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8" name="Text Box 138">
          <a:extLst>
            <a:ext uri="{FF2B5EF4-FFF2-40B4-BE49-F238E27FC236}">
              <a16:creationId xmlns:a16="http://schemas.microsoft.com/office/drawing/2014/main" id="{C756F4E2-2BD9-4512-8FA9-21B5321069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9" name="Text Box 139">
          <a:extLst>
            <a:ext uri="{FF2B5EF4-FFF2-40B4-BE49-F238E27FC236}">
              <a16:creationId xmlns:a16="http://schemas.microsoft.com/office/drawing/2014/main" id="{E4926DC9-84F7-4025-A0C7-7091399F43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0" name="Text Box 140">
          <a:extLst>
            <a:ext uri="{FF2B5EF4-FFF2-40B4-BE49-F238E27FC236}">
              <a16:creationId xmlns:a16="http://schemas.microsoft.com/office/drawing/2014/main" id="{77F9835D-4551-4EE5-A6B5-CC4FCDD5E8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1" name="Text Box 141">
          <a:extLst>
            <a:ext uri="{FF2B5EF4-FFF2-40B4-BE49-F238E27FC236}">
              <a16:creationId xmlns:a16="http://schemas.microsoft.com/office/drawing/2014/main" id="{5F207416-47F8-436F-8539-BF146E6568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2" name="Text Box 142">
          <a:extLst>
            <a:ext uri="{FF2B5EF4-FFF2-40B4-BE49-F238E27FC236}">
              <a16:creationId xmlns:a16="http://schemas.microsoft.com/office/drawing/2014/main" id="{C48FAD62-13F4-4751-A607-80A8E90AD6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3" name="Text Box 143">
          <a:extLst>
            <a:ext uri="{FF2B5EF4-FFF2-40B4-BE49-F238E27FC236}">
              <a16:creationId xmlns:a16="http://schemas.microsoft.com/office/drawing/2014/main" id="{A6D490D0-9D8C-4854-A079-04EF6846C7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204" name="Text Box 144">
          <a:extLst>
            <a:ext uri="{FF2B5EF4-FFF2-40B4-BE49-F238E27FC236}">
              <a16:creationId xmlns:a16="http://schemas.microsoft.com/office/drawing/2014/main" id="{6F3EAA01-F3A2-4B76-8C04-D82FDE0507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5" name="Text Box 145">
          <a:extLst>
            <a:ext uri="{FF2B5EF4-FFF2-40B4-BE49-F238E27FC236}">
              <a16:creationId xmlns:a16="http://schemas.microsoft.com/office/drawing/2014/main" id="{F4C1B536-4576-4094-8937-8F4A32F22A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6" name="Text Box 146">
          <a:extLst>
            <a:ext uri="{FF2B5EF4-FFF2-40B4-BE49-F238E27FC236}">
              <a16:creationId xmlns:a16="http://schemas.microsoft.com/office/drawing/2014/main" id="{54D6C2A1-422E-4887-9775-8A9439299F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7" name="Text Box 147">
          <a:extLst>
            <a:ext uri="{FF2B5EF4-FFF2-40B4-BE49-F238E27FC236}">
              <a16:creationId xmlns:a16="http://schemas.microsoft.com/office/drawing/2014/main" id="{43CC36B6-5398-4F22-A3B9-A4D95A9345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8" name="Text Box 148">
          <a:extLst>
            <a:ext uri="{FF2B5EF4-FFF2-40B4-BE49-F238E27FC236}">
              <a16:creationId xmlns:a16="http://schemas.microsoft.com/office/drawing/2014/main" id="{E026BD04-9157-49BB-8219-F341C2E290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9" name="Text Box 149">
          <a:extLst>
            <a:ext uri="{FF2B5EF4-FFF2-40B4-BE49-F238E27FC236}">
              <a16:creationId xmlns:a16="http://schemas.microsoft.com/office/drawing/2014/main" id="{4D53E7B6-5199-41F2-AEBD-AFB095AEA0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0" name="Text Box 150">
          <a:extLst>
            <a:ext uri="{FF2B5EF4-FFF2-40B4-BE49-F238E27FC236}">
              <a16:creationId xmlns:a16="http://schemas.microsoft.com/office/drawing/2014/main" id="{28A846D3-7D8E-4482-85D5-E732B31416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1" name="Text Box 151">
          <a:extLst>
            <a:ext uri="{FF2B5EF4-FFF2-40B4-BE49-F238E27FC236}">
              <a16:creationId xmlns:a16="http://schemas.microsoft.com/office/drawing/2014/main" id="{2AC5AC81-8AFE-44B0-8A42-0903CFC2AD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2" name="Text Box 152">
          <a:extLst>
            <a:ext uri="{FF2B5EF4-FFF2-40B4-BE49-F238E27FC236}">
              <a16:creationId xmlns:a16="http://schemas.microsoft.com/office/drawing/2014/main" id="{59EDE97D-E53F-4A74-9D15-2F79082361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3" name="Text Box 153">
          <a:extLst>
            <a:ext uri="{FF2B5EF4-FFF2-40B4-BE49-F238E27FC236}">
              <a16:creationId xmlns:a16="http://schemas.microsoft.com/office/drawing/2014/main" id="{B6A98C69-4965-4FFD-AF2A-9BFE53C6DA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4" name="Text Box 154">
          <a:extLst>
            <a:ext uri="{FF2B5EF4-FFF2-40B4-BE49-F238E27FC236}">
              <a16:creationId xmlns:a16="http://schemas.microsoft.com/office/drawing/2014/main" id="{B5B2425E-90B6-4180-8A6F-7C51112CDD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5" name="Text Box 155">
          <a:extLst>
            <a:ext uri="{FF2B5EF4-FFF2-40B4-BE49-F238E27FC236}">
              <a16:creationId xmlns:a16="http://schemas.microsoft.com/office/drawing/2014/main" id="{34A9370A-51A3-4D30-A836-CD8B9A9823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6" name="Text Box 156">
          <a:extLst>
            <a:ext uri="{FF2B5EF4-FFF2-40B4-BE49-F238E27FC236}">
              <a16:creationId xmlns:a16="http://schemas.microsoft.com/office/drawing/2014/main" id="{1AE49040-443B-4E92-B439-C9CD5EF0AF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7" name="Text Box 157">
          <a:extLst>
            <a:ext uri="{FF2B5EF4-FFF2-40B4-BE49-F238E27FC236}">
              <a16:creationId xmlns:a16="http://schemas.microsoft.com/office/drawing/2014/main" id="{F8192625-36F1-4629-8C54-4DFF830912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8" name="Text Box 158">
          <a:extLst>
            <a:ext uri="{FF2B5EF4-FFF2-40B4-BE49-F238E27FC236}">
              <a16:creationId xmlns:a16="http://schemas.microsoft.com/office/drawing/2014/main" id="{A67838DE-29A4-4995-A675-60DF31AA97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219" name="Text Box 159">
          <a:extLst>
            <a:ext uri="{FF2B5EF4-FFF2-40B4-BE49-F238E27FC236}">
              <a16:creationId xmlns:a16="http://schemas.microsoft.com/office/drawing/2014/main" id="{7A86FCF8-2081-46BE-A10E-BB6773C4AE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0" name="Text Box 160">
          <a:extLst>
            <a:ext uri="{FF2B5EF4-FFF2-40B4-BE49-F238E27FC236}">
              <a16:creationId xmlns:a16="http://schemas.microsoft.com/office/drawing/2014/main" id="{D81194BE-C4A8-49E8-BE6A-C194488F90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1" name="Text Box 161">
          <a:extLst>
            <a:ext uri="{FF2B5EF4-FFF2-40B4-BE49-F238E27FC236}">
              <a16:creationId xmlns:a16="http://schemas.microsoft.com/office/drawing/2014/main" id="{F13C759D-BD55-4A4A-81D0-3EB0DA7027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2" name="Text Box 162">
          <a:extLst>
            <a:ext uri="{FF2B5EF4-FFF2-40B4-BE49-F238E27FC236}">
              <a16:creationId xmlns:a16="http://schemas.microsoft.com/office/drawing/2014/main" id="{228D67C4-262D-4B07-838E-FE6D5449E8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3" name="Text Box 163">
          <a:extLst>
            <a:ext uri="{FF2B5EF4-FFF2-40B4-BE49-F238E27FC236}">
              <a16:creationId xmlns:a16="http://schemas.microsoft.com/office/drawing/2014/main" id="{13BDF45C-9391-49AD-8BC7-5538FDB4FA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4" name="Text Box 164">
          <a:extLst>
            <a:ext uri="{FF2B5EF4-FFF2-40B4-BE49-F238E27FC236}">
              <a16:creationId xmlns:a16="http://schemas.microsoft.com/office/drawing/2014/main" id="{F18E1ED2-1143-4681-BC67-6A7717715F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5" name="Text Box 165">
          <a:extLst>
            <a:ext uri="{FF2B5EF4-FFF2-40B4-BE49-F238E27FC236}">
              <a16:creationId xmlns:a16="http://schemas.microsoft.com/office/drawing/2014/main" id="{8DC1AFB9-215A-4253-A919-031C6D6D26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6" name="Text Box 166">
          <a:extLst>
            <a:ext uri="{FF2B5EF4-FFF2-40B4-BE49-F238E27FC236}">
              <a16:creationId xmlns:a16="http://schemas.microsoft.com/office/drawing/2014/main" id="{EB98BAC9-5481-421E-80DE-0E6444A325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7" name="Text Box 167">
          <a:extLst>
            <a:ext uri="{FF2B5EF4-FFF2-40B4-BE49-F238E27FC236}">
              <a16:creationId xmlns:a16="http://schemas.microsoft.com/office/drawing/2014/main" id="{76548D60-0E79-4C20-A2DE-5533CE9AED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8" name="Text Box 168">
          <a:extLst>
            <a:ext uri="{FF2B5EF4-FFF2-40B4-BE49-F238E27FC236}">
              <a16:creationId xmlns:a16="http://schemas.microsoft.com/office/drawing/2014/main" id="{814338F4-5D2E-44EB-8FE6-2DF4C70D03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9" name="Text Box 169">
          <a:extLst>
            <a:ext uri="{FF2B5EF4-FFF2-40B4-BE49-F238E27FC236}">
              <a16:creationId xmlns:a16="http://schemas.microsoft.com/office/drawing/2014/main" id="{D8CD9FC6-7E5E-4123-BB93-4C2F2B8C63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0" name="Text Box 170">
          <a:extLst>
            <a:ext uri="{FF2B5EF4-FFF2-40B4-BE49-F238E27FC236}">
              <a16:creationId xmlns:a16="http://schemas.microsoft.com/office/drawing/2014/main" id="{A6CC076B-0854-49B9-A2D2-35D5082DC7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1" name="Text Box 171">
          <a:extLst>
            <a:ext uri="{FF2B5EF4-FFF2-40B4-BE49-F238E27FC236}">
              <a16:creationId xmlns:a16="http://schemas.microsoft.com/office/drawing/2014/main" id="{553CEB04-03A1-4503-AA98-498CFE3213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2" name="Text Box 172">
          <a:extLst>
            <a:ext uri="{FF2B5EF4-FFF2-40B4-BE49-F238E27FC236}">
              <a16:creationId xmlns:a16="http://schemas.microsoft.com/office/drawing/2014/main" id="{BA6D10D4-54A8-423A-A68F-7412FB2A1C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3" name="Text Box 173">
          <a:extLst>
            <a:ext uri="{FF2B5EF4-FFF2-40B4-BE49-F238E27FC236}">
              <a16:creationId xmlns:a16="http://schemas.microsoft.com/office/drawing/2014/main" id="{D534EB44-247C-4D32-B5F3-0FA3BD3047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234" name="Text Box 174">
          <a:extLst>
            <a:ext uri="{FF2B5EF4-FFF2-40B4-BE49-F238E27FC236}">
              <a16:creationId xmlns:a16="http://schemas.microsoft.com/office/drawing/2014/main" id="{6060AD75-3FBE-4942-8875-8B7A555379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5" name="Text Box 175">
          <a:extLst>
            <a:ext uri="{FF2B5EF4-FFF2-40B4-BE49-F238E27FC236}">
              <a16:creationId xmlns:a16="http://schemas.microsoft.com/office/drawing/2014/main" id="{E8994D7D-BA1D-4A92-ABE5-8DE15DE042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6" name="Text Box 176">
          <a:extLst>
            <a:ext uri="{FF2B5EF4-FFF2-40B4-BE49-F238E27FC236}">
              <a16:creationId xmlns:a16="http://schemas.microsoft.com/office/drawing/2014/main" id="{C1DF94F3-9C36-4169-8C44-149497ED33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7" name="Text Box 177">
          <a:extLst>
            <a:ext uri="{FF2B5EF4-FFF2-40B4-BE49-F238E27FC236}">
              <a16:creationId xmlns:a16="http://schemas.microsoft.com/office/drawing/2014/main" id="{61F1E530-FFF3-419C-B0B8-7090CF4CA2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8" name="Text Box 178">
          <a:extLst>
            <a:ext uri="{FF2B5EF4-FFF2-40B4-BE49-F238E27FC236}">
              <a16:creationId xmlns:a16="http://schemas.microsoft.com/office/drawing/2014/main" id="{2C2B56E6-2F97-46F4-A5FA-EB8FFA85BF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9" name="Text Box 179">
          <a:extLst>
            <a:ext uri="{FF2B5EF4-FFF2-40B4-BE49-F238E27FC236}">
              <a16:creationId xmlns:a16="http://schemas.microsoft.com/office/drawing/2014/main" id="{F7B27931-12E4-41B0-A03F-670C18FE56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0" name="Text Box 180">
          <a:extLst>
            <a:ext uri="{FF2B5EF4-FFF2-40B4-BE49-F238E27FC236}">
              <a16:creationId xmlns:a16="http://schemas.microsoft.com/office/drawing/2014/main" id="{2A4BFEA6-8659-46EE-8264-9CA5D239A4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1" name="Text Box 181">
          <a:extLst>
            <a:ext uri="{FF2B5EF4-FFF2-40B4-BE49-F238E27FC236}">
              <a16:creationId xmlns:a16="http://schemas.microsoft.com/office/drawing/2014/main" id="{EDA31032-60E2-47A8-8F4A-F23770F275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2" name="Text Box 182">
          <a:extLst>
            <a:ext uri="{FF2B5EF4-FFF2-40B4-BE49-F238E27FC236}">
              <a16:creationId xmlns:a16="http://schemas.microsoft.com/office/drawing/2014/main" id="{184DCD46-5794-4F12-B956-355D76BC2F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3" name="Text Box 183">
          <a:extLst>
            <a:ext uri="{FF2B5EF4-FFF2-40B4-BE49-F238E27FC236}">
              <a16:creationId xmlns:a16="http://schemas.microsoft.com/office/drawing/2014/main" id="{66A7FA53-5B5D-46C2-923E-C9CF87EE4B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4" name="Text Box 184">
          <a:extLst>
            <a:ext uri="{FF2B5EF4-FFF2-40B4-BE49-F238E27FC236}">
              <a16:creationId xmlns:a16="http://schemas.microsoft.com/office/drawing/2014/main" id="{FBAF843E-C218-4DCC-B12E-903970DBDF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5" name="Text Box 185">
          <a:extLst>
            <a:ext uri="{FF2B5EF4-FFF2-40B4-BE49-F238E27FC236}">
              <a16:creationId xmlns:a16="http://schemas.microsoft.com/office/drawing/2014/main" id="{B7FCA929-56B9-4D8D-A020-5126F83105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6" name="Text Box 186">
          <a:extLst>
            <a:ext uri="{FF2B5EF4-FFF2-40B4-BE49-F238E27FC236}">
              <a16:creationId xmlns:a16="http://schemas.microsoft.com/office/drawing/2014/main" id="{9ACE9DBD-3A72-4286-B4F7-CF7FCDDA54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7" name="Text Box 187">
          <a:extLst>
            <a:ext uri="{FF2B5EF4-FFF2-40B4-BE49-F238E27FC236}">
              <a16:creationId xmlns:a16="http://schemas.microsoft.com/office/drawing/2014/main" id="{CE35A8C2-0E7D-45A2-B413-716F2263D6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8" name="Text Box 188">
          <a:extLst>
            <a:ext uri="{FF2B5EF4-FFF2-40B4-BE49-F238E27FC236}">
              <a16:creationId xmlns:a16="http://schemas.microsoft.com/office/drawing/2014/main" id="{5B719B0D-6478-4468-8A1E-D2742FC2D2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9" name="Text Box 210">
          <a:extLst>
            <a:ext uri="{FF2B5EF4-FFF2-40B4-BE49-F238E27FC236}">
              <a16:creationId xmlns:a16="http://schemas.microsoft.com/office/drawing/2014/main" id="{AEC77C85-382A-4A9B-A7D5-FD63F4636D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50" name="Text Box 211">
          <a:extLst>
            <a:ext uri="{FF2B5EF4-FFF2-40B4-BE49-F238E27FC236}">
              <a16:creationId xmlns:a16="http://schemas.microsoft.com/office/drawing/2014/main" id="{23EB5AF8-7835-4331-9F73-4B22DC1161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51" name="Text Box 212">
          <a:extLst>
            <a:ext uri="{FF2B5EF4-FFF2-40B4-BE49-F238E27FC236}">
              <a16:creationId xmlns:a16="http://schemas.microsoft.com/office/drawing/2014/main" id="{88E4B9E3-CF81-4633-BE84-1DF782359F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52" name="Text Box 213">
          <a:extLst>
            <a:ext uri="{FF2B5EF4-FFF2-40B4-BE49-F238E27FC236}">
              <a16:creationId xmlns:a16="http://schemas.microsoft.com/office/drawing/2014/main" id="{2A22A5A0-E564-4ACB-B7D4-EBFC7BB14C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53" name="Text Box 214">
          <a:extLst>
            <a:ext uri="{FF2B5EF4-FFF2-40B4-BE49-F238E27FC236}">
              <a16:creationId xmlns:a16="http://schemas.microsoft.com/office/drawing/2014/main" id="{35CC3DE7-FCF6-4A35-BA23-E526C8ED1C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54" name="Text Box 215">
          <a:extLst>
            <a:ext uri="{FF2B5EF4-FFF2-40B4-BE49-F238E27FC236}">
              <a16:creationId xmlns:a16="http://schemas.microsoft.com/office/drawing/2014/main" id="{42664939-B2FD-44AF-A026-2888765C2B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55" name="Text Box 216">
          <a:extLst>
            <a:ext uri="{FF2B5EF4-FFF2-40B4-BE49-F238E27FC236}">
              <a16:creationId xmlns:a16="http://schemas.microsoft.com/office/drawing/2014/main" id="{B3DD2A5E-2318-4F8E-ABED-B20105C8E3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7D06AD1-CF89-498B-BC3D-140985FB54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33F0C40-7268-4CA7-B489-8E5D4C302D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A7DD2A3-4D9C-40FB-8126-8DD07B9CEC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DFC0F93-325B-482B-9E94-54D79B6A1B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B241661A-1D04-4D1D-8E59-39995BCCBF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FE7B035-F1E6-4FB5-BB6B-B7C9549A9C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BDD2599B-5BF7-461E-B476-ABC95B35B2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D9196FD4-2252-4D17-BA13-BDB158BE56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9DAD1176-8393-424E-8E70-AAE823B609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10C23BFB-A753-4BD7-96E9-AEEF5DACD8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1C80F07B-784A-4635-9B9E-7000127329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C7CAADB9-1EED-4203-AB3F-F362B02A1D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34E90150-6534-4B5F-A358-843911E15E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4669B0FB-4E95-41AE-83BC-2A901FF869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F6AECEB1-CAFD-4A4E-AABF-F80F0D0228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D0CB6A1B-080D-4CD4-856A-187C774748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23A6B5E4-C432-4593-AC2F-A915A3E023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1D3CD479-4AEA-4575-B67D-E32D271D96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16804162-99CD-461A-886C-C043084562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D2D991AD-B785-46F8-9F62-EC59854206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A9387684-64EA-4836-A9B2-597BC2EBC7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EEDB6782-5185-4F20-BEC4-C38A22AD8C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14A22F5C-B684-4684-8245-E610615141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AF9E10E4-243A-4CD2-8803-74EA69077F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AAEF1896-8D31-4B10-AD4D-E920F10B54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A9A3986B-B4F8-4892-BA57-D51904C593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6258C6E3-3F41-402A-A029-524D114F22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23B322A8-941D-432A-B5B4-2C43B01E57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BD3E3005-BB2C-4EBF-B759-D191F1E417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F584CB0A-008B-4A65-BB65-12A9807C17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A3928830-9FF9-4C4E-90F1-CA210FD402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83443614-BBE4-47E5-ADAD-5B0D1D5E98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C1B3D1B0-7903-46B4-A9BB-ACFBBCFDB4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B49DC008-0510-49A2-BFC0-419615AF1F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F2272B9C-8F3D-421D-86E8-F60BF0D11C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AD2A3B2D-1DBD-431E-9393-EA7A3107A9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2BFD9649-1FE7-45EA-9EB2-41A1402248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770BF4D2-DB46-40EC-BC69-B3713B01C5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2D00D94C-8063-451A-9AF9-2FA7F8EE77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6DE0CB8D-ABF0-4F0E-A82B-B2DB1FB1EE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98784894-759A-458F-8C1A-39B1191392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36CE234A-B832-419C-967A-C460C5368A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BC6B2A30-3113-432A-871D-C0BBC82A23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BEE262F7-A162-4450-AD16-DE15715F84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E29DDBFA-007A-4C55-BD7D-6A538C65AA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950DB2DD-7656-4599-9E66-07B0B3A128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20B81EA4-FAD4-49E6-BC44-CDBF1CCE11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037C8D04-4843-460F-95A5-3A4F46EB3F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1CE72CD7-F8BA-4A04-9ABB-B99B318AC4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82B39E27-7504-48D1-AEB2-8A0086737B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3D1C9474-5974-44BC-8BB9-80D1D30BD2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E9AEC020-A516-4F82-BC8E-BF6C18F821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1FE12705-4125-4C41-9CD5-B959954A48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EF30A479-E930-4B1F-BA7A-7ACEC6D005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C05155BD-9515-4C39-A136-65D1C6FAD3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F2A96882-B8E2-4C3D-BD77-0CC6631751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82BE353D-F209-41E6-B496-9533667B2C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BC4E20B5-F7A1-43D9-B015-22A5439447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D9BFEAE8-3C37-4384-A159-933BCE6181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3E65F970-F5B4-48A5-B4AB-BD87DB5D60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DDC89CF8-5499-456B-8D89-6975B85339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94539E4F-3CDD-42FF-A795-F0C9E92856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CFF2C116-257B-448D-8EEC-B9C77649F5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56151E1F-DA95-4FC6-9214-3E078AD23B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0B0BA9E8-4547-4BCB-8671-7EE7E56969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26D8D5CA-B6BA-4E7B-9FDE-F2AF242440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C85C575D-B35C-4594-B53C-D58F9CF9F9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86277DAE-8BEB-4352-ADA9-F05809D3A8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8DED7B34-92E4-4110-8CA0-91278A6A25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9490E115-F7CC-40AE-A209-618D0A3943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06D66B72-092E-44D1-98F3-D5DE5AFC5E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B89A98B1-64BC-4CEE-B6A8-6A5AF2ED45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56B01A07-9420-499D-BBC9-C4C7FED72F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AA0B3093-59BC-4656-BE00-49D816A57D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9913DF11-98AE-4F0D-957C-9175A1C926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312FFCD0-C162-47CA-A1EC-DBA620C3FA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D434F9A8-66BD-4321-8648-0AA207B2FF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54C89A55-3217-44CB-97B4-EB37EB49B3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172CD6A8-35FF-460F-91CA-68DBEF6AC1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8FC63F1B-8C2C-403F-82B5-3F25C5DA91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0ECA6989-EB5B-4316-AF57-A19068A607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F0C8911E-F520-4D8A-BEFD-1701264B13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3FB06485-AC28-4804-A236-EFD3DA1B8B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3654663A-02B6-4101-BC50-2488DAE6B3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65D47E70-61EC-4823-99D4-484151C036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562AF054-1C1C-482A-B4E5-7DB15A08F0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681F78FE-6307-4083-B27E-10952824C6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289EE2DA-AB5E-4EE8-9FF1-B565B6C4A9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6A221257-9200-4554-BC73-7F85F910C8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84CB64E4-407A-4718-984B-75B7BA2286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1492FAF7-F2DF-4530-A40C-B527461042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6542CC38-8016-466C-9F20-2EC23B7918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84BB1BE6-BD19-4A23-A1C1-036278C466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9F13B75B-3914-4FD3-BB65-F93D39BCB5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C4410E55-5778-41EF-940B-0C73BAFE17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D168CF3C-0A9E-4780-8A1B-DE35F55505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2D4ADAAB-8C1A-40BE-9179-18289BF0A4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3990DEA6-3AD2-4F98-B1A6-A70B79DEFC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8457E6D7-9012-41AE-BFCF-AAFD050907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A6B273A2-A1CE-4243-81B3-5DA6BE433E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C2CC78C1-2AF7-422F-8703-B6652BB42B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5FBF0A1-E05F-4048-B4AC-EFC312548F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49B67A45-542A-49EB-AF98-E4F1FA4856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12449FE3-3433-4E3F-ADF5-F4E1E6C522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162C377B-1F0B-4DD8-A9D6-80242F6A9D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C87D78C7-3A2B-4A48-A5B8-1D51F5E6A9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598B3F42-FB9E-44D3-BB7A-6942696AE3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D833A0FB-5173-46FA-BB43-9399ECA523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70261250-8C0A-4267-A516-830BDE88F4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090B2B71-F8FE-47D6-917E-7F25F33337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" name="Text Box 111">
          <a:extLst>
            <a:ext uri="{FF2B5EF4-FFF2-40B4-BE49-F238E27FC236}">
              <a16:creationId xmlns:a16="http://schemas.microsoft.com/office/drawing/2014/main" id="{3EF2A05A-BAB4-45A8-B230-8C122B4E3D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3" name="Text Box 112">
          <a:extLst>
            <a:ext uri="{FF2B5EF4-FFF2-40B4-BE49-F238E27FC236}">
              <a16:creationId xmlns:a16="http://schemas.microsoft.com/office/drawing/2014/main" id="{E4A1644A-AD0C-43D1-B736-D99303936B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4" name="Text Box 113">
          <a:extLst>
            <a:ext uri="{FF2B5EF4-FFF2-40B4-BE49-F238E27FC236}">
              <a16:creationId xmlns:a16="http://schemas.microsoft.com/office/drawing/2014/main" id="{40B7DAEB-0A90-4BB0-A769-38CDC6B8E6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15" name="Text Box 114">
          <a:extLst>
            <a:ext uri="{FF2B5EF4-FFF2-40B4-BE49-F238E27FC236}">
              <a16:creationId xmlns:a16="http://schemas.microsoft.com/office/drawing/2014/main" id="{C4E203E0-3B8F-4A96-BA00-A5A1A78DD8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6" name="Text Box 115">
          <a:extLst>
            <a:ext uri="{FF2B5EF4-FFF2-40B4-BE49-F238E27FC236}">
              <a16:creationId xmlns:a16="http://schemas.microsoft.com/office/drawing/2014/main" id="{927BBF9B-8F3F-483B-912E-0064B153DF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7" name="Text Box 116">
          <a:extLst>
            <a:ext uri="{FF2B5EF4-FFF2-40B4-BE49-F238E27FC236}">
              <a16:creationId xmlns:a16="http://schemas.microsoft.com/office/drawing/2014/main" id="{E7E9AE4C-86CB-42DC-BCE4-1A86013902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8" name="Text Box 117">
          <a:extLst>
            <a:ext uri="{FF2B5EF4-FFF2-40B4-BE49-F238E27FC236}">
              <a16:creationId xmlns:a16="http://schemas.microsoft.com/office/drawing/2014/main" id="{1039B42C-BCA5-4705-B3FD-70510220F7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9" name="Text Box 118">
          <a:extLst>
            <a:ext uri="{FF2B5EF4-FFF2-40B4-BE49-F238E27FC236}">
              <a16:creationId xmlns:a16="http://schemas.microsoft.com/office/drawing/2014/main" id="{EAAB6461-B7E8-4CFB-8E5D-DE87120DD4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0" name="Text Box 119">
          <a:extLst>
            <a:ext uri="{FF2B5EF4-FFF2-40B4-BE49-F238E27FC236}">
              <a16:creationId xmlns:a16="http://schemas.microsoft.com/office/drawing/2014/main" id="{01A568D0-5D6D-4CDD-824E-393544ED80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1" name="Text Box 120">
          <a:extLst>
            <a:ext uri="{FF2B5EF4-FFF2-40B4-BE49-F238E27FC236}">
              <a16:creationId xmlns:a16="http://schemas.microsoft.com/office/drawing/2014/main" id="{64E6C04A-E0AA-415E-AFAA-409205A137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2" name="Text Box 121">
          <a:extLst>
            <a:ext uri="{FF2B5EF4-FFF2-40B4-BE49-F238E27FC236}">
              <a16:creationId xmlns:a16="http://schemas.microsoft.com/office/drawing/2014/main" id="{17AFE59A-F593-4D11-BC98-4072B2013E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3" name="Text Box 122">
          <a:extLst>
            <a:ext uri="{FF2B5EF4-FFF2-40B4-BE49-F238E27FC236}">
              <a16:creationId xmlns:a16="http://schemas.microsoft.com/office/drawing/2014/main" id="{00F3B86C-1E04-499A-B4FF-3AE41284F4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4" name="Text Box 123">
          <a:extLst>
            <a:ext uri="{FF2B5EF4-FFF2-40B4-BE49-F238E27FC236}">
              <a16:creationId xmlns:a16="http://schemas.microsoft.com/office/drawing/2014/main" id="{38A0FDE0-1A18-42B3-9431-D45B652B3F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5" name="Text Box 124">
          <a:extLst>
            <a:ext uri="{FF2B5EF4-FFF2-40B4-BE49-F238E27FC236}">
              <a16:creationId xmlns:a16="http://schemas.microsoft.com/office/drawing/2014/main" id="{4BACE45E-A6C8-4891-B6CB-ADF96C81D1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6" name="Text Box 125">
          <a:extLst>
            <a:ext uri="{FF2B5EF4-FFF2-40B4-BE49-F238E27FC236}">
              <a16:creationId xmlns:a16="http://schemas.microsoft.com/office/drawing/2014/main" id="{117DEE88-6111-46DB-9075-375F056D5C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7" name="Text Box 126">
          <a:extLst>
            <a:ext uri="{FF2B5EF4-FFF2-40B4-BE49-F238E27FC236}">
              <a16:creationId xmlns:a16="http://schemas.microsoft.com/office/drawing/2014/main" id="{EDEEE6F2-AFAF-4748-91DC-052F8D0EE0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8" name="Text Box 127">
          <a:extLst>
            <a:ext uri="{FF2B5EF4-FFF2-40B4-BE49-F238E27FC236}">
              <a16:creationId xmlns:a16="http://schemas.microsoft.com/office/drawing/2014/main" id="{FA79D5CB-B077-47A8-9D3D-EAEF2185DF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9" name="Text Box 128">
          <a:extLst>
            <a:ext uri="{FF2B5EF4-FFF2-40B4-BE49-F238E27FC236}">
              <a16:creationId xmlns:a16="http://schemas.microsoft.com/office/drawing/2014/main" id="{27CFD52C-45FC-4CC0-8931-80B6117C2E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30" name="Text Box 129">
          <a:extLst>
            <a:ext uri="{FF2B5EF4-FFF2-40B4-BE49-F238E27FC236}">
              <a16:creationId xmlns:a16="http://schemas.microsoft.com/office/drawing/2014/main" id="{D6CA493B-E2B4-4A72-AC05-7F7318A51C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1" name="Text Box 130">
          <a:extLst>
            <a:ext uri="{FF2B5EF4-FFF2-40B4-BE49-F238E27FC236}">
              <a16:creationId xmlns:a16="http://schemas.microsoft.com/office/drawing/2014/main" id="{CDFE6CE9-9100-40D1-A0CC-6A6E077699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2" name="Text Box 131">
          <a:extLst>
            <a:ext uri="{FF2B5EF4-FFF2-40B4-BE49-F238E27FC236}">
              <a16:creationId xmlns:a16="http://schemas.microsoft.com/office/drawing/2014/main" id="{65479421-349F-4E10-8F43-EC477396F7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3" name="Text Box 132">
          <a:extLst>
            <a:ext uri="{FF2B5EF4-FFF2-40B4-BE49-F238E27FC236}">
              <a16:creationId xmlns:a16="http://schemas.microsoft.com/office/drawing/2014/main" id="{24E43CE7-98FC-440B-BFA6-759BA60FDB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4" name="Text Box 133">
          <a:extLst>
            <a:ext uri="{FF2B5EF4-FFF2-40B4-BE49-F238E27FC236}">
              <a16:creationId xmlns:a16="http://schemas.microsoft.com/office/drawing/2014/main" id="{ACDD0E0A-EE3C-4DCB-978E-B3105DC784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5" name="Text Box 134">
          <a:extLst>
            <a:ext uri="{FF2B5EF4-FFF2-40B4-BE49-F238E27FC236}">
              <a16:creationId xmlns:a16="http://schemas.microsoft.com/office/drawing/2014/main" id="{E1716EFD-1661-4048-A99A-DA530B6A94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6" name="Text Box 135">
          <a:extLst>
            <a:ext uri="{FF2B5EF4-FFF2-40B4-BE49-F238E27FC236}">
              <a16:creationId xmlns:a16="http://schemas.microsoft.com/office/drawing/2014/main" id="{91B8C544-9B28-40FB-B130-0DFEEAB276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7" name="Text Box 136">
          <a:extLst>
            <a:ext uri="{FF2B5EF4-FFF2-40B4-BE49-F238E27FC236}">
              <a16:creationId xmlns:a16="http://schemas.microsoft.com/office/drawing/2014/main" id="{762FB60A-B3E2-45B8-8997-2452E077B1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8" name="Text Box 137">
          <a:extLst>
            <a:ext uri="{FF2B5EF4-FFF2-40B4-BE49-F238E27FC236}">
              <a16:creationId xmlns:a16="http://schemas.microsoft.com/office/drawing/2014/main" id="{1AE2860D-6F99-4C9F-BBF5-BC93A79ACC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9" name="Text Box 138">
          <a:extLst>
            <a:ext uri="{FF2B5EF4-FFF2-40B4-BE49-F238E27FC236}">
              <a16:creationId xmlns:a16="http://schemas.microsoft.com/office/drawing/2014/main" id="{BD38442C-E05E-4866-A2ED-4371760A90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0" name="Text Box 139">
          <a:extLst>
            <a:ext uri="{FF2B5EF4-FFF2-40B4-BE49-F238E27FC236}">
              <a16:creationId xmlns:a16="http://schemas.microsoft.com/office/drawing/2014/main" id="{DD4FC50A-2550-48BD-8B50-AA3C9DBD0A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1" name="Text Box 140">
          <a:extLst>
            <a:ext uri="{FF2B5EF4-FFF2-40B4-BE49-F238E27FC236}">
              <a16:creationId xmlns:a16="http://schemas.microsoft.com/office/drawing/2014/main" id="{49AA15C0-6D4E-40AD-B56B-1C2A8C6D19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2" name="Text Box 141">
          <a:extLst>
            <a:ext uri="{FF2B5EF4-FFF2-40B4-BE49-F238E27FC236}">
              <a16:creationId xmlns:a16="http://schemas.microsoft.com/office/drawing/2014/main" id="{5D792065-EC54-41EB-9225-58701C3687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3" name="Text Box 142">
          <a:extLst>
            <a:ext uri="{FF2B5EF4-FFF2-40B4-BE49-F238E27FC236}">
              <a16:creationId xmlns:a16="http://schemas.microsoft.com/office/drawing/2014/main" id="{EB7079D0-EB97-4F0B-B0F7-A8AE1575BD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4" name="Text Box 143">
          <a:extLst>
            <a:ext uri="{FF2B5EF4-FFF2-40B4-BE49-F238E27FC236}">
              <a16:creationId xmlns:a16="http://schemas.microsoft.com/office/drawing/2014/main" id="{07656138-B51E-4F7B-B217-CA0EEF2CA8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45" name="Text Box 144">
          <a:extLst>
            <a:ext uri="{FF2B5EF4-FFF2-40B4-BE49-F238E27FC236}">
              <a16:creationId xmlns:a16="http://schemas.microsoft.com/office/drawing/2014/main" id="{B45D6F84-26A7-42CA-9C07-D14B5EAAAA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6" name="Text Box 145">
          <a:extLst>
            <a:ext uri="{FF2B5EF4-FFF2-40B4-BE49-F238E27FC236}">
              <a16:creationId xmlns:a16="http://schemas.microsoft.com/office/drawing/2014/main" id="{06C8F3C9-DEF9-4213-934D-57001D96E6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7" name="Text Box 146">
          <a:extLst>
            <a:ext uri="{FF2B5EF4-FFF2-40B4-BE49-F238E27FC236}">
              <a16:creationId xmlns:a16="http://schemas.microsoft.com/office/drawing/2014/main" id="{A4D7F471-1E57-45FF-9F3C-3B40CDDF81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8" name="Text Box 147">
          <a:extLst>
            <a:ext uri="{FF2B5EF4-FFF2-40B4-BE49-F238E27FC236}">
              <a16:creationId xmlns:a16="http://schemas.microsoft.com/office/drawing/2014/main" id="{E603FF58-3342-465A-8F78-E289AA7E50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9" name="Text Box 148">
          <a:extLst>
            <a:ext uri="{FF2B5EF4-FFF2-40B4-BE49-F238E27FC236}">
              <a16:creationId xmlns:a16="http://schemas.microsoft.com/office/drawing/2014/main" id="{18B9614D-51E9-4824-8E1F-5055090081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0" name="Text Box 149">
          <a:extLst>
            <a:ext uri="{FF2B5EF4-FFF2-40B4-BE49-F238E27FC236}">
              <a16:creationId xmlns:a16="http://schemas.microsoft.com/office/drawing/2014/main" id="{64F94DBC-D881-4CB0-A073-C663878C86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1" name="Text Box 150">
          <a:extLst>
            <a:ext uri="{FF2B5EF4-FFF2-40B4-BE49-F238E27FC236}">
              <a16:creationId xmlns:a16="http://schemas.microsoft.com/office/drawing/2014/main" id="{50FD4D5D-99C4-4B83-903F-9E59EBB7BD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2" name="Text Box 151">
          <a:extLst>
            <a:ext uri="{FF2B5EF4-FFF2-40B4-BE49-F238E27FC236}">
              <a16:creationId xmlns:a16="http://schemas.microsoft.com/office/drawing/2014/main" id="{A2D15861-8710-4522-81A9-249CA0E9E1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3" name="Text Box 152">
          <a:extLst>
            <a:ext uri="{FF2B5EF4-FFF2-40B4-BE49-F238E27FC236}">
              <a16:creationId xmlns:a16="http://schemas.microsoft.com/office/drawing/2014/main" id="{E23A95FF-45C5-4155-879C-08A4EDC8A5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4" name="Text Box 153">
          <a:extLst>
            <a:ext uri="{FF2B5EF4-FFF2-40B4-BE49-F238E27FC236}">
              <a16:creationId xmlns:a16="http://schemas.microsoft.com/office/drawing/2014/main" id="{7D1652A6-0A15-4256-B524-86EAAB18D6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5" name="Text Box 154">
          <a:extLst>
            <a:ext uri="{FF2B5EF4-FFF2-40B4-BE49-F238E27FC236}">
              <a16:creationId xmlns:a16="http://schemas.microsoft.com/office/drawing/2014/main" id="{A1E7E82F-6525-4732-B4A7-E12A876E2D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6" name="Text Box 155">
          <a:extLst>
            <a:ext uri="{FF2B5EF4-FFF2-40B4-BE49-F238E27FC236}">
              <a16:creationId xmlns:a16="http://schemas.microsoft.com/office/drawing/2014/main" id="{ED0351BE-FBCA-4CCD-9CE4-15BFF87AB9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7" name="Text Box 156">
          <a:extLst>
            <a:ext uri="{FF2B5EF4-FFF2-40B4-BE49-F238E27FC236}">
              <a16:creationId xmlns:a16="http://schemas.microsoft.com/office/drawing/2014/main" id="{8CC94AE6-D6A3-4775-9407-1CF924D13D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8" name="Text Box 157">
          <a:extLst>
            <a:ext uri="{FF2B5EF4-FFF2-40B4-BE49-F238E27FC236}">
              <a16:creationId xmlns:a16="http://schemas.microsoft.com/office/drawing/2014/main" id="{9D119CFF-41A6-4F0B-BB77-00919A8890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9" name="Text Box 158">
          <a:extLst>
            <a:ext uri="{FF2B5EF4-FFF2-40B4-BE49-F238E27FC236}">
              <a16:creationId xmlns:a16="http://schemas.microsoft.com/office/drawing/2014/main" id="{5E5E64DC-8FE5-493A-AB69-ED8212BEB1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60" name="Text Box 159">
          <a:extLst>
            <a:ext uri="{FF2B5EF4-FFF2-40B4-BE49-F238E27FC236}">
              <a16:creationId xmlns:a16="http://schemas.microsoft.com/office/drawing/2014/main" id="{2AA2A4D8-A7CF-4296-855C-38A33F7F70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1" name="Text Box 160">
          <a:extLst>
            <a:ext uri="{FF2B5EF4-FFF2-40B4-BE49-F238E27FC236}">
              <a16:creationId xmlns:a16="http://schemas.microsoft.com/office/drawing/2014/main" id="{560E107D-FA18-4C6A-820F-8428D4529B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2" name="Text Box 161">
          <a:extLst>
            <a:ext uri="{FF2B5EF4-FFF2-40B4-BE49-F238E27FC236}">
              <a16:creationId xmlns:a16="http://schemas.microsoft.com/office/drawing/2014/main" id="{1B48FBEA-CA8E-4559-AE76-3155038A85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3" name="Text Box 162">
          <a:extLst>
            <a:ext uri="{FF2B5EF4-FFF2-40B4-BE49-F238E27FC236}">
              <a16:creationId xmlns:a16="http://schemas.microsoft.com/office/drawing/2014/main" id="{E9C44C2B-27B9-43B5-AAC6-186373191E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4" name="Text Box 163">
          <a:extLst>
            <a:ext uri="{FF2B5EF4-FFF2-40B4-BE49-F238E27FC236}">
              <a16:creationId xmlns:a16="http://schemas.microsoft.com/office/drawing/2014/main" id="{F0836C5B-4756-43F7-83C0-1CC68B684A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5" name="Text Box 164">
          <a:extLst>
            <a:ext uri="{FF2B5EF4-FFF2-40B4-BE49-F238E27FC236}">
              <a16:creationId xmlns:a16="http://schemas.microsoft.com/office/drawing/2014/main" id="{81653CB8-6792-49B2-828B-DD77BC3F4B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6" name="Text Box 165">
          <a:extLst>
            <a:ext uri="{FF2B5EF4-FFF2-40B4-BE49-F238E27FC236}">
              <a16:creationId xmlns:a16="http://schemas.microsoft.com/office/drawing/2014/main" id="{D39B1179-E2B0-445F-AC86-7DF8B10498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7" name="Text Box 166">
          <a:extLst>
            <a:ext uri="{FF2B5EF4-FFF2-40B4-BE49-F238E27FC236}">
              <a16:creationId xmlns:a16="http://schemas.microsoft.com/office/drawing/2014/main" id="{A10ABAEA-24E8-403F-8B21-EAE15FCDB1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8" name="Text Box 167">
          <a:extLst>
            <a:ext uri="{FF2B5EF4-FFF2-40B4-BE49-F238E27FC236}">
              <a16:creationId xmlns:a16="http://schemas.microsoft.com/office/drawing/2014/main" id="{677882BA-4828-4BD4-9FA2-E986717D22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9" name="Text Box 168">
          <a:extLst>
            <a:ext uri="{FF2B5EF4-FFF2-40B4-BE49-F238E27FC236}">
              <a16:creationId xmlns:a16="http://schemas.microsoft.com/office/drawing/2014/main" id="{6D3BD30C-B253-42E5-829E-7D0F38EEBB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0" name="Text Box 169">
          <a:extLst>
            <a:ext uri="{FF2B5EF4-FFF2-40B4-BE49-F238E27FC236}">
              <a16:creationId xmlns:a16="http://schemas.microsoft.com/office/drawing/2014/main" id="{64125B68-4F30-41A4-8728-3C614F35E0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1" name="Text Box 170">
          <a:extLst>
            <a:ext uri="{FF2B5EF4-FFF2-40B4-BE49-F238E27FC236}">
              <a16:creationId xmlns:a16="http://schemas.microsoft.com/office/drawing/2014/main" id="{9AFEFC1F-8405-4EEE-AFD3-E0E2F58907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2" name="Text Box 171">
          <a:extLst>
            <a:ext uri="{FF2B5EF4-FFF2-40B4-BE49-F238E27FC236}">
              <a16:creationId xmlns:a16="http://schemas.microsoft.com/office/drawing/2014/main" id="{B736077F-2F65-4304-87AE-0A6A6E0FC9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3" name="Text Box 172">
          <a:extLst>
            <a:ext uri="{FF2B5EF4-FFF2-40B4-BE49-F238E27FC236}">
              <a16:creationId xmlns:a16="http://schemas.microsoft.com/office/drawing/2014/main" id="{B3136415-80DB-4E0B-99B3-6B769BCF27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4" name="Text Box 173">
          <a:extLst>
            <a:ext uri="{FF2B5EF4-FFF2-40B4-BE49-F238E27FC236}">
              <a16:creationId xmlns:a16="http://schemas.microsoft.com/office/drawing/2014/main" id="{196CF82C-0E79-4E51-B167-42BC685B53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75" name="Text Box 174">
          <a:extLst>
            <a:ext uri="{FF2B5EF4-FFF2-40B4-BE49-F238E27FC236}">
              <a16:creationId xmlns:a16="http://schemas.microsoft.com/office/drawing/2014/main" id="{5D594FF6-4526-4E8C-AD7C-B9C763809E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6" name="Text Box 175">
          <a:extLst>
            <a:ext uri="{FF2B5EF4-FFF2-40B4-BE49-F238E27FC236}">
              <a16:creationId xmlns:a16="http://schemas.microsoft.com/office/drawing/2014/main" id="{8437F2CA-DBF3-42E9-A6C0-09CC4F362F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7" name="Text Box 176">
          <a:extLst>
            <a:ext uri="{FF2B5EF4-FFF2-40B4-BE49-F238E27FC236}">
              <a16:creationId xmlns:a16="http://schemas.microsoft.com/office/drawing/2014/main" id="{0F6F7455-C2EE-4E7B-A177-9DF8C7EE05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8" name="Text Box 177">
          <a:extLst>
            <a:ext uri="{FF2B5EF4-FFF2-40B4-BE49-F238E27FC236}">
              <a16:creationId xmlns:a16="http://schemas.microsoft.com/office/drawing/2014/main" id="{A8FBC600-D187-4D10-BA22-44C7672FA2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9" name="Text Box 178">
          <a:extLst>
            <a:ext uri="{FF2B5EF4-FFF2-40B4-BE49-F238E27FC236}">
              <a16:creationId xmlns:a16="http://schemas.microsoft.com/office/drawing/2014/main" id="{AAFCCDB7-7EA5-4CD2-9027-A6CCD0A0CF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0" name="Text Box 179">
          <a:extLst>
            <a:ext uri="{FF2B5EF4-FFF2-40B4-BE49-F238E27FC236}">
              <a16:creationId xmlns:a16="http://schemas.microsoft.com/office/drawing/2014/main" id="{E7D665F5-F3BB-46D9-968F-B32BAEFDF5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1" name="Text Box 180">
          <a:extLst>
            <a:ext uri="{FF2B5EF4-FFF2-40B4-BE49-F238E27FC236}">
              <a16:creationId xmlns:a16="http://schemas.microsoft.com/office/drawing/2014/main" id="{9AC766D4-616A-4001-8FDD-B7B64CAEA0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2" name="Text Box 181">
          <a:extLst>
            <a:ext uri="{FF2B5EF4-FFF2-40B4-BE49-F238E27FC236}">
              <a16:creationId xmlns:a16="http://schemas.microsoft.com/office/drawing/2014/main" id="{C7AE6EDF-47A6-4CD0-958A-63BA10A5AF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3" name="Text Box 182">
          <a:extLst>
            <a:ext uri="{FF2B5EF4-FFF2-40B4-BE49-F238E27FC236}">
              <a16:creationId xmlns:a16="http://schemas.microsoft.com/office/drawing/2014/main" id="{25710251-7AB9-4116-AC6E-50F68DBB9A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4" name="Text Box 183">
          <a:extLst>
            <a:ext uri="{FF2B5EF4-FFF2-40B4-BE49-F238E27FC236}">
              <a16:creationId xmlns:a16="http://schemas.microsoft.com/office/drawing/2014/main" id="{198816F2-CF4F-4334-A19E-1304E20144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5" name="Text Box 184">
          <a:extLst>
            <a:ext uri="{FF2B5EF4-FFF2-40B4-BE49-F238E27FC236}">
              <a16:creationId xmlns:a16="http://schemas.microsoft.com/office/drawing/2014/main" id="{419EA0FA-694B-4AFF-8E74-62E7035CFE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6" name="Text Box 185">
          <a:extLst>
            <a:ext uri="{FF2B5EF4-FFF2-40B4-BE49-F238E27FC236}">
              <a16:creationId xmlns:a16="http://schemas.microsoft.com/office/drawing/2014/main" id="{239E0155-DFD0-4AAC-8679-180DA1B634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7" name="Text Box 186">
          <a:extLst>
            <a:ext uri="{FF2B5EF4-FFF2-40B4-BE49-F238E27FC236}">
              <a16:creationId xmlns:a16="http://schemas.microsoft.com/office/drawing/2014/main" id="{CABA8446-18DF-48CF-BAF6-21DAE15822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8" name="Text Box 187">
          <a:extLst>
            <a:ext uri="{FF2B5EF4-FFF2-40B4-BE49-F238E27FC236}">
              <a16:creationId xmlns:a16="http://schemas.microsoft.com/office/drawing/2014/main" id="{AEB2EBED-AA7D-41FB-8B14-F38A1B901B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9" name="Text Box 188">
          <a:extLst>
            <a:ext uri="{FF2B5EF4-FFF2-40B4-BE49-F238E27FC236}">
              <a16:creationId xmlns:a16="http://schemas.microsoft.com/office/drawing/2014/main" id="{BBBE717B-BA19-4C95-B7A5-F7EB14D7A1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0" name="Text Box 210">
          <a:extLst>
            <a:ext uri="{FF2B5EF4-FFF2-40B4-BE49-F238E27FC236}">
              <a16:creationId xmlns:a16="http://schemas.microsoft.com/office/drawing/2014/main" id="{BCCDA214-4263-4459-BB0E-86C0A6ABCC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1" name="Text Box 211">
          <a:extLst>
            <a:ext uri="{FF2B5EF4-FFF2-40B4-BE49-F238E27FC236}">
              <a16:creationId xmlns:a16="http://schemas.microsoft.com/office/drawing/2014/main" id="{A79439FB-16BD-4AD9-AA89-0E3769308D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2" name="Text Box 212">
          <a:extLst>
            <a:ext uri="{FF2B5EF4-FFF2-40B4-BE49-F238E27FC236}">
              <a16:creationId xmlns:a16="http://schemas.microsoft.com/office/drawing/2014/main" id="{5FE530A4-53D2-4230-A53A-069BC0D159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3" name="Text Box 213">
          <a:extLst>
            <a:ext uri="{FF2B5EF4-FFF2-40B4-BE49-F238E27FC236}">
              <a16:creationId xmlns:a16="http://schemas.microsoft.com/office/drawing/2014/main" id="{3F3FF7A9-F593-4215-8124-4D1396FD5F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4" name="Text Box 214">
          <a:extLst>
            <a:ext uri="{FF2B5EF4-FFF2-40B4-BE49-F238E27FC236}">
              <a16:creationId xmlns:a16="http://schemas.microsoft.com/office/drawing/2014/main" id="{1F9AA9DC-9724-4635-BB37-99B8602DCB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5" name="Text Box 215">
          <a:extLst>
            <a:ext uri="{FF2B5EF4-FFF2-40B4-BE49-F238E27FC236}">
              <a16:creationId xmlns:a16="http://schemas.microsoft.com/office/drawing/2014/main" id="{D891576B-4765-4CEF-A10C-D914544901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6" name="Text Box 216">
          <a:extLst>
            <a:ext uri="{FF2B5EF4-FFF2-40B4-BE49-F238E27FC236}">
              <a16:creationId xmlns:a16="http://schemas.microsoft.com/office/drawing/2014/main" id="{722CDC55-D3F5-4040-9045-7B784ABAEF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D5C722C-E0E3-4B8D-A708-DD6357F236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CB144190-4E37-4828-BEDD-04BC9B35B7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CEC4FB34-AC26-4133-AB49-04E3E15445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660838E3-7AE2-45EF-A1E3-D72EE80287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1" name="Text Box 5">
          <a:extLst>
            <a:ext uri="{FF2B5EF4-FFF2-40B4-BE49-F238E27FC236}">
              <a16:creationId xmlns:a16="http://schemas.microsoft.com/office/drawing/2014/main" id="{5B09BD08-ABCF-458B-B044-64C28638F7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2" name="Text Box 6">
          <a:extLst>
            <a:ext uri="{FF2B5EF4-FFF2-40B4-BE49-F238E27FC236}">
              <a16:creationId xmlns:a16="http://schemas.microsoft.com/office/drawing/2014/main" id="{BC5CA879-33B3-4E5A-B9FC-AA1D41B53D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C484432F-338A-4130-BFFF-655405EE24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A15E63B1-6CC4-46A6-97E9-241EA8D1A4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B2499F35-68CB-4733-B6D4-EE2E782056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6" name="Text Box 10">
          <a:extLst>
            <a:ext uri="{FF2B5EF4-FFF2-40B4-BE49-F238E27FC236}">
              <a16:creationId xmlns:a16="http://schemas.microsoft.com/office/drawing/2014/main" id="{B985B839-2880-4D08-8AA9-69124A9A13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7" name="Text Box 11">
          <a:extLst>
            <a:ext uri="{FF2B5EF4-FFF2-40B4-BE49-F238E27FC236}">
              <a16:creationId xmlns:a16="http://schemas.microsoft.com/office/drawing/2014/main" id="{0834DBC5-F6D3-405D-B0B3-7A2A82B993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8" name="Text Box 12">
          <a:extLst>
            <a:ext uri="{FF2B5EF4-FFF2-40B4-BE49-F238E27FC236}">
              <a16:creationId xmlns:a16="http://schemas.microsoft.com/office/drawing/2014/main" id="{A4DB080F-62EB-44AF-9292-76AE31A75D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9" name="Text Box 13">
          <a:extLst>
            <a:ext uri="{FF2B5EF4-FFF2-40B4-BE49-F238E27FC236}">
              <a16:creationId xmlns:a16="http://schemas.microsoft.com/office/drawing/2014/main" id="{830D874D-0721-4B64-9D88-822CF6BA63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0" name="Text Box 14">
          <a:extLst>
            <a:ext uri="{FF2B5EF4-FFF2-40B4-BE49-F238E27FC236}">
              <a16:creationId xmlns:a16="http://schemas.microsoft.com/office/drawing/2014/main" id="{25FA9CA4-510F-4E22-9F5B-E8FADBE9FC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A7167B87-2F50-4C28-A129-C712020D66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2" name="Text Box 16">
          <a:extLst>
            <a:ext uri="{FF2B5EF4-FFF2-40B4-BE49-F238E27FC236}">
              <a16:creationId xmlns:a16="http://schemas.microsoft.com/office/drawing/2014/main" id="{EF9BCFB2-22D4-4D2E-B081-9840FEDEAE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3" name="Text Box 17">
          <a:extLst>
            <a:ext uri="{FF2B5EF4-FFF2-40B4-BE49-F238E27FC236}">
              <a16:creationId xmlns:a16="http://schemas.microsoft.com/office/drawing/2014/main" id="{B8CDD0A9-1ED6-4BEB-BF4F-D6C0966CE7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4" name="Text Box 18">
          <a:extLst>
            <a:ext uri="{FF2B5EF4-FFF2-40B4-BE49-F238E27FC236}">
              <a16:creationId xmlns:a16="http://schemas.microsoft.com/office/drawing/2014/main" id="{8B830908-BA94-4AC9-B6DC-1E63DA11DF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5A82E564-079B-4608-A5DF-CD5680707A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6" name="Text Box 20">
          <a:extLst>
            <a:ext uri="{FF2B5EF4-FFF2-40B4-BE49-F238E27FC236}">
              <a16:creationId xmlns:a16="http://schemas.microsoft.com/office/drawing/2014/main" id="{02D472AF-4CEE-416A-A4BD-1D8FE84074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7" name="Text Box 21">
          <a:extLst>
            <a:ext uri="{FF2B5EF4-FFF2-40B4-BE49-F238E27FC236}">
              <a16:creationId xmlns:a16="http://schemas.microsoft.com/office/drawing/2014/main" id="{A34FF89E-AEF8-4A85-A96B-4E5BFD80C7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8" name="Text Box 22">
          <a:extLst>
            <a:ext uri="{FF2B5EF4-FFF2-40B4-BE49-F238E27FC236}">
              <a16:creationId xmlns:a16="http://schemas.microsoft.com/office/drawing/2014/main" id="{1EFFB7E5-655E-45C5-AC22-1829BE3348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9" name="Text Box 23">
          <a:extLst>
            <a:ext uri="{FF2B5EF4-FFF2-40B4-BE49-F238E27FC236}">
              <a16:creationId xmlns:a16="http://schemas.microsoft.com/office/drawing/2014/main" id="{669FAA05-55E3-48D1-BF0A-4A3A7392D7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0" name="Text Box 24">
          <a:extLst>
            <a:ext uri="{FF2B5EF4-FFF2-40B4-BE49-F238E27FC236}">
              <a16:creationId xmlns:a16="http://schemas.microsoft.com/office/drawing/2014/main" id="{294DDD94-0E9D-437F-A60F-49EB222A67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1" name="Text Box 25">
          <a:extLst>
            <a:ext uri="{FF2B5EF4-FFF2-40B4-BE49-F238E27FC236}">
              <a16:creationId xmlns:a16="http://schemas.microsoft.com/office/drawing/2014/main" id="{6A5C9BEF-713F-4601-B75F-947E9629D7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2" name="Text Box 26">
          <a:extLst>
            <a:ext uri="{FF2B5EF4-FFF2-40B4-BE49-F238E27FC236}">
              <a16:creationId xmlns:a16="http://schemas.microsoft.com/office/drawing/2014/main" id="{F4C810DF-506F-4FE3-B9A1-9EFED6F09E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3" name="Text Box 27">
          <a:extLst>
            <a:ext uri="{FF2B5EF4-FFF2-40B4-BE49-F238E27FC236}">
              <a16:creationId xmlns:a16="http://schemas.microsoft.com/office/drawing/2014/main" id="{70F1FCF6-8F66-4DE0-8652-102337A54D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4" name="Text Box 28">
          <a:extLst>
            <a:ext uri="{FF2B5EF4-FFF2-40B4-BE49-F238E27FC236}">
              <a16:creationId xmlns:a16="http://schemas.microsoft.com/office/drawing/2014/main" id="{CFF7CF4D-0D05-4C63-9DD6-08EFCC7245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5" name="Text Box 29">
          <a:extLst>
            <a:ext uri="{FF2B5EF4-FFF2-40B4-BE49-F238E27FC236}">
              <a16:creationId xmlns:a16="http://schemas.microsoft.com/office/drawing/2014/main" id="{22BC3D6C-72F7-46F6-895A-1C0744A849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6" name="Text Box 30">
          <a:extLst>
            <a:ext uri="{FF2B5EF4-FFF2-40B4-BE49-F238E27FC236}">
              <a16:creationId xmlns:a16="http://schemas.microsoft.com/office/drawing/2014/main" id="{D9F26BF2-5ECC-4A59-94F6-82157D03C5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7" name="Text Box 31">
          <a:extLst>
            <a:ext uri="{FF2B5EF4-FFF2-40B4-BE49-F238E27FC236}">
              <a16:creationId xmlns:a16="http://schemas.microsoft.com/office/drawing/2014/main" id="{6C823A56-8E5E-4F1B-BF00-F48308521E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8" name="Text Box 32">
          <a:extLst>
            <a:ext uri="{FF2B5EF4-FFF2-40B4-BE49-F238E27FC236}">
              <a16:creationId xmlns:a16="http://schemas.microsoft.com/office/drawing/2014/main" id="{A822F051-2564-43EA-A3FB-72A8F82C1C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9" name="Text Box 33">
          <a:extLst>
            <a:ext uri="{FF2B5EF4-FFF2-40B4-BE49-F238E27FC236}">
              <a16:creationId xmlns:a16="http://schemas.microsoft.com/office/drawing/2014/main" id="{9161407B-15C1-47AB-875A-731478A8D1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0" name="Text Box 34">
          <a:extLst>
            <a:ext uri="{FF2B5EF4-FFF2-40B4-BE49-F238E27FC236}">
              <a16:creationId xmlns:a16="http://schemas.microsoft.com/office/drawing/2014/main" id="{3EC072AC-47C6-42A7-9A1C-537A79AEBE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1" name="Text Box 35">
          <a:extLst>
            <a:ext uri="{FF2B5EF4-FFF2-40B4-BE49-F238E27FC236}">
              <a16:creationId xmlns:a16="http://schemas.microsoft.com/office/drawing/2014/main" id="{78475E18-7738-4BA2-ABD6-3BAD892313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2" name="Text Box 36">
          <a:extLst>
            <a:ext uri="{FF2B5EF4-FFF2-40B4-BE49-F238E27FC236}">
              <a16:creationId xmlns:a16="http://schemas.microsoft.com/office/drawing/2014/main" id="{4860051E-C10B-4B9E-B8F7-992B974E4D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3" name="Text Box 37">
          <a:extLst>
            <a:ext uri="{FF2B5EF4-FFF2-40B4-BE49-F238E27FC236}">
              <a16:creationId xmlns:a16="http://schemas.microsoft.com/office/drawing/2014/main" id="{0273AA33-2835-41F7-9F04-2AAF0D43B5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4" name="Text Box 38">
          <a:extLst>
            <a:ext uri="{FF2B5EF4-FFF2-40B4-BE49-F238E27FC236}">
              <a16:creationId xmlns:a16="http://schemas.microsoft.com/office/drawing/2014/main" id="{E3AA6137-F7FD-4E1D-9A39-D32E24BF42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5" name="Text Box 39">
          <a:extLst>
            <a:ext uri="{FF2B5EF4-FFF2-40B4-BE49-F238E27FC236}">
              <a16:creationId xmlns:a16="http://schemas.microsoft.com/office/drawing/2014/main" id="{984D90E7-A02D-4C11-B908-FA473943C4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6" name="Text Box 40">
          <a:extLst>
            <a:ext uri="{FF2B5EF4-FFF2-40B4-BE49-F238E27FC236}">
              <a16:creationId xmlns:a16="http://schemas.microsoft.com/office/drawing/2014/main" id="{329F68E4-CBC3-4A13-8520-325362C2AF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7" name="Text Box 41">
          <a:extLst>
            <a:ext uri="{FF2B5EF4-FFF2-40B4-BE49-F238E27FC236}">
              <a16:creationId xmlns:a16="http://schemas.microsoft.com/office/drawing/2014/main" id="{2FA919C0-085E-4B72-A6CD-0E3A675CAA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8" name="Text Box 42">
          <a:extLst>
            <a:ext uri="{FF2B5EF4-FFF2-40B4-BE49-F238E27FC236}">
              <a16:creationId xmlns:a16="http://schemas.microsoft.com/office/drawing/2014/main" id="{871AE891-DC09-4B8D-A838-1E3EE9C6C5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9" name="Text Box 43">
          <a:extLst>
            <a:ext uri="{FF2B5EF4-FFF2-40B4-BE49-F238E27FC236}">
              <a16:creationId xmlns:a16="http://schemas.microsoft.com/office/drawing/2014/main" id="{68114F14-AD40-48CA-B1B6-8334FD80E0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0" name="Text Box 44">
          <a:extLst>
            <a:ext uri="{FF2B5EF4-FFF2-40B4-BE49-F238E27FC236}">
              <a16:creationId xmlns:a16="http://schemas.microsoft.com/office/drawing/2014/main" id="{8E77ABBF-0F96-403B-886A-DF61DD2F88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1" name="Text Box 45">
          <a:extLst>
            <a:ext uri="{FF2B5EF4-FFF2-40B4-BE49-F238E27FC236}">
              <a16:creationId xmlns:a16="http://schemas.microsoft.com/office/drawing/2014/main" id="{75050CE2-FD8C-4670-9F2B-4E81A2C658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2" name="Text Box 46">
          <a:extLst>
            <a:ext uri="{FF2B5EF4-FFF2-40B4-BE49-F238E27FC236}">
              <a16:creationId xmlns:a16="http://schemas.microsoft.com/office/drawing/2014/main" id="{E20A9993-D686-4A3E-A1A1-2F84A7F345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3" name="Text Box 47">
          <a:extLst>
            <a:ext uri="{FF2B5EF4-FFF2-40B4-BE49-F238E27FC236}">
              <a16:creationId xmlns:a16="http://schemas.microsoft.com/office/drawing/2014/main" id="{426DA857-8F61-400E-BE8F-9161DCA4AC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4" name="Text Box 48">
          <a:extLst>
            <a:ext uri="{FF2B5EF4-FFF2-40B4-BE49-F238E27FC236}">
              <a16:creationId xmlns:a16="http://schemas.microsoft.com/office/drawing/2014/main" id="{084BB16E-D95A-4083-97C2-12156F8BFF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5" name="Text Box 49">
          <a:extLst>
            <a:ext uri="{FF2B5EF4-FFF2-40B4-BE49-F238E27FC236}">
              <a16:creationId xmlns:a16="http://schemas.microsoft.com/office/drawing/2014/main" id="{B8CB9A5C-D9F0-4F02-9550-13711F924E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6" name="Text Box 50">
          <a:extLst>
            <a:ext uri="{FF2B5EF4-FFF2-40B4-BE49-F238E27FC236}">
              <a16:creationId xmlns:a16="http://schemas.microsoft.com/office/drawing/2014/main" id="{B5E02FFE-B004-43AA-B0CD-0133B22845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7" name="Text Box 51">
          <a:extLst>
            <a:ext uri="{FF2B5EF4-FFF2-40B4-BE49-F238E27FC236}">
              <a16:creationId xmlns:a16="http://schemas.microsoft.com/office/drawing/2014/main" id="{5E07F1B0-FF81-4E10-BAA8-EB4DBE0DFC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8" name="Text Box 52">
          <a:extLst>
            <a:ext uri="{FF2B5EF4-FFF2-40B4-BE49-F238E27FC236}">
              <a16:creationId xmlns:a16="http://schemas.microsoft.com/office/drawing/2014/main" id="{DB98CFC8-FD27-4419-B8BE-F550C4854F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9" name="Text Box 53">
          <a:extLst>
            <a:ext uri="{FF2B5EF4-FFF2-40B4-BE49-F238E27FC236}">
              <a16:creationId xmlns:a16="http://schemas.microsoft.com/office/drawing/2014/main" id="{98ED3D85-ADB2-469F-AE07-F3E13351AC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0" name="Text Box 54">
          <a:extLst>
            <a:ext uri="{FF2B5EF4-FFF2-40B4-BE49-F238E27FC236}">
              <a16:creationId xmlns:a16="http://schemas.microsoft.com/office/drawing/2014/main" id="{DBDAB4C7-3BE4-48B3-A4C5-9DAA51123D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1" name="Text Box 55">
          <a:extLst>
            <a:ext uri="{FF2B5EF4-FFF2-40B4-BE49-F238E27FC236}">
              <a16:creationId xmlns:a16="http://schemas.microsoft.com/office/drawing/2014/main" id="{2274B675-DFE5-47D4-9B50-284869C2EB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2" name="Text Box 56">
          <a:extLst>
            <a:ext uri="{FF2B5EF4-FFF2-40B4-BE49-F238E27FC236}">
              <a16:creationId xmlns:a16="http://schemas.microsoft.com/office/drawing/2014/main" id="{049F9449-4962-4104-A5AC-8E023AA0D2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3" name="Text Box 57">
          <a:extLst>
            <a:ext uri="{FF2B5EF4-FFF2-40B4-BE49-F238E27FC236}">
              <a16:creationId xmlns:a16="http://schemas.microsoft.com/office/drawing/2014/main" id="{DA39534A-0212-40E9-8F76-A88EB0DEC7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4" name="Text Box 58">
          <a:extLst>
            <a:ext uri="{FF2B5EF4-FFF2-40B4-BE49-F238E27FC236}">
              <a16:creationId xmlns:a16="http://schemas.microsoft.com/office/drawing/2014/main" id="{6790646C-4E8F-4D31-B0FC-7BF62F9A98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5" name="Text Box 59">
          <a:extLst>
            <a:ext uri="{FF2B5EF4-FFF2-40B4-BE49-F238E27FC236}">
              <a16:creationId xmlns:a16="http://schemas.microsoft.com/office/drawing/2014/main" id="{5FF6292C-AB73-4261-9362-8982A193EE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6" name="Text Box 60">
          <a:extLst>
            <a:ext uri="{FF2B5EF4-FFF2-40B4-BE49-F238E27FC236}">
              <a16:creationId xmlns:a16="http://schemas.microsoft.com/office/drawing/2014/main" id="{0CDD1424-4824-458D-A208-4619616368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7" name="Text Box 61">
          <a:extLst>
            <a:ext uri="{FF2B5EF4-FFF2-40B4-BE49-F238E27FC236}">
              <a16:creationId xmlns:a16="http://schemas.microsoft.com/office/drawing/2014/main" id="{1EE87683-8799-4FAA-9100-6CF535F249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8" name="Text Box 62">
          <a:extLst>
            <a:ext uri="{FF2B5EF4-FFF2-40B4-BE49-F238E27FC236}">
              <a16:creationId xmlns:a16="http://schemas.microsoft.com/office/drawing/2014/main" id="{9B940813-5164-4DBE-881B-C12888CD97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9" name="Text Box 63">
          <a:extLst>
            <a:ext uri="{FF2B5EF4-FFF2-40B4-BE49-F238E27FC236}">
              <a16:creationId xmlns:a16="http://schemas.microsoft.com/office/drawing/2014/main" id="{275C8D70-23EB-4825-978A-A7CC482A56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0" name="Text Box 64">
          <a:extLst>
            <a:ext uri="{FF2B5EF4-FFF2-40B4-BE49-F238E27FC236}">
              <a16:creationId xmlns:a16="http://schemas.microsoft.com/office/drawing/2014/main" id="{CEB203C1-B879-4868-9E47-0E5374B42F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1" name="Text Box 65">
          <a:extLst>
            <a:ext uri="{FF2B5EF4-FFF2-40B4-BE49-F238E27FC236}">
              <a16:creationId xmlns:a16="http://schemas.microsoft.com/office/drawing/2014/main" id="{2488AA7B-2A60-44FA-B21C-227EC2A3DC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2" name="Text Box 66">
          <a:extLst>
            <a:ext uri="{FF2B5EF4-FFF2-40B4-BE49-F238E27FC236}">
              <a16:creationId xmlns:a16="http://schemas.microsoft.com/office/drawing/2014/main" id="{75DE1035-CCA8-4FD2-91C6-2892762EAE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3" name="Text Box 67">
          <a:extLst>
            <a:ext uri="{FF2B5EF4-FFF2-40B4-BE49-F238E27FC236}">
              <a16:creationId xmlns:a16="http://schemas.microsoft.com/office/drawing/2014/main" id="{B31A8818-2A73-4C10-81E8-B5D550BE47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4" name="Text Box 68">
          <a:extLst>
            <a:ext uri="{FF2B5EF4-FFF2-40B4-BE49-F238E27FC236}">
              <a16:creationId xmlns:a16="http://schemas.microsoft.com/office/drawing/2014/main" id="{A3E297AC-F421-406F-958D-573A8DDDBE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5" name="Text Box 69">
          <a:extLst>
            <a:ext uri="{FF2B5EF4-FFF2-40B4-BE49-F238E27FC236}">
              <a16:creationId xmlns:a16="http://schemas.microsoft.com/office/drawing/2014/main" id="{58DF495A-27EB-4AE8-AD6E-94723C2A44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6" name="Text Box 70">
          <a:extLst>
            <a:ext uri="{FF2B5EF4-FFF2-40B4-BE49-F238E27FC236}">
              <a16:creationId xmlns:a16="http://schemas.microsoft.com/office/drawing/2014/main" id="{E098DE3D-62A4-45F7-B07B-C861BABA8A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7" name="Text Box 71">
          <a:extLst>
            <a:ext uri="{FF2B5EF4-FFF2-40B4-BE49-F238E27FC236}">
              <a16:creationId xmlns:a16="http://schemas.microsoft.com/office/drawing/2014/main" id="{0571168D-8A1F-45FA-8A8C-A154F0E9BD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8" name="Text Box 72">
          <a:extLst>
            <a:ext uri="{FF2B5EF4-FFF2-40B4-BE49-F238E27FC236}">
              <a16:creationId xmlns:a16="http://schemas.microsoft.com/office/drawing/2014/main" id="{7D1A84F2-6838-4D30-80C6-6189424C5E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9" name="Text Box 73">
          <a:extLst>
            <a:ext uri="{FF2B5EF4-FFF2-40B4-BE49-F238E27FC236}">
              <a16:creationId xmlns:a16="http://schemas.microsoft.com/office/drawing/2014/main" id="{111CB5D6-632A-45DA-977D-3660A7194C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0" name="Text Box 74">
          <a:extLst>
            <a:ext uri="{FF2B5EF4-FFF2-40B4-BE49-F238E27FC236}">
              <a16:creationId xmlns:a16="http://schemas.microsoft.com/office/drawing/2014/main" id="{9B441299-EB62-45B8-875E-239C09CC45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1" name="Text Box 75">
          <a:extLst>
            <a:ext uri="{FF2B5EF4-FFF2-40B4-BE49-F238E27FC236}">
              <a16:creationId xmlns:a16="http://schemas.microsoft.com/office/drawing/2014/main" id="{4B09AEF4-0DC3-42FC-8217-5AAAFF6082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2" name="Text Box 76">
          <a:extLst>
            <a:ext uri="{FF2B5EF4-FFF2-40B4-BE49-F238E27FC236}">
              <a16:creationId xmlns:a16="http://schemas.microsoft.com/office/drawing/2014/main" id="{6FC88116-7381-4C33-9905-DBB2886F65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3" name="Text Box 77">
          <a:extLst>
            <a:ext uri="{FF2B5EF4-FFF2-40B4-BE49-F238E27FC236}">
              <a16:creationId xmlns:a16="http://schemas.microsoft.com/office/drawing/2014/main" id="{6B161C6E-0E46-4FA5-B637-FC084AEB83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4" name="Text Box 78">
          <a:extLst>
            <a:ext uri="{FF2B5EF4-FFF2-40B4-BE49-F238E27FC236}">
              <a16:creationId xmlns:a16="http://schemas.microsoft.com/office/drawing/2014/main" id="{A60B735D-D776-4A9C-B4AB-FEB5B2FD74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5" name="Text Box 79">
          <a:extLst>
            <a:ext uri="{FF2B5EF4-FFF2-40B4-BE49-F238E27FC236}">
              <a16:creationId xmlns:a16="http://schemas.microsoft.com/office/drawing/2014/main" id="{469362BB-C9A1-494A-A6EF-721870A24B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6" name="Text Box 80">
          <a:extLst>
            <a:ext uri="{FF2B5EF4-FFF2-40B4-BE49-F238E27FC236}">
              <a16:creationId xmlns:a16="http://schemas.microsoft.com/office/drawing/2014/main" id="{265E7A57-BBE8-4E2C-A1F0-160DB226E5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7" name="Text Box 81">
          <a:extLst>
            <a:ext uri="{FF2B5EF4-FFF2-40B4-BE49-F238E27FC236}">
              <a16:creationId xmlns:a16="http://schemas.microsoft.com/office/drawing/2014/main" id="{535016C6-1468-4555-A974-F922C37DA4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8" name="Text Box 82">
          <a:extLst>
            <a:ext uri="{FF2B5EF4-FFF2-40B4-BE49-F238E27FC236}">
              <a16:creationId xmlns:a16="http://schemas.microsoft.com/office/drawing/2014/main" id="{ADD2160B-8238-4AAE-A79A-8F02DCA789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9" name="Text Box 83">
          <a:extLst>
            <a:ext uri="{FF2B5EF4-FFF2-40B4-BE49-F238E27FC236}">
              <a16:creationId xmlns:a16="http://schemas.microsoft.com/office/drawing/2014/main" id="{87A3F060-019D-474E-991A-1B99E25C65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0" name="Text Box 84">
          <a:extLst>
            <a:ext uri="{FF2B5EF4-FFF2-40B4-BE49-F238E27FC236}">
              <a16:creationId xmlns:a16="http://schemas.microsoft.com/office/drawing/2014/main" id="{0B3C84A9-C23E-422B-AEE9-8D50505446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1" name="Text Box 85">
          <a:extLst>
            <a:ext uri="{FF2B5EF4-FFF2-40B4-BE49-F238E27FC236}">
              <a16:creationId xmlns:a16="http://schemas.microsoft.com/office/drawing/2014/main" id="{46E86E3A-CD51-4E39-B909-FF6F0C785A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2" name="Text Box 86">
          <a:extLst>
            <a:ext uri="{FF2B5EF4-FFF2-40B4-BE49-F238E27FC236}">
              <a16:creationId xmlns:a16="http://schemas.microsoft.com/office/drawing/2014/main" id="{78BF2479-72E7-44C9-864F-C8D4F4C13A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3" name="Text Box 87">
          <a:extLst>
            <a:ext uri="{FF2B5EF4-FFF2-40B4-BE49-F238E27FC236}">
              <a16:creationId xmlns:a16="http://schemas.microsoft.com/office/drawing/2014/main" id="{EF5DCF7E-30B2-490F-8995-8926AD7B71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4" name="Text Box 88">
          <a:extLst>
            <a:ext uri="{FF2B5EF4-FFF2-40B4-BE49-F238E27FC236}">
              <a16:creationId xmlns:a16="http://schemas.microsoft.com/office/drawing/2014/main" id="{C441FFA0-D124-41F8-98FF-500C04A4E1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5" name="Text Box 89">
          <a:extLst>
            <a:ext uri="{FF2B5EF4-FFF2-40B4-BE49-F238E27FC236}">
              <a16:creationId xmlns:a16="http://schemas.microsoft.com/office/drawing/2014/main" id="{DAF9F69A-FC6F-426F-BA31-28259837F2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6" name="Text Box 90">
          <a:extLst>
            <a:ext uri="{FF2B5EF4-FFF2-40B4-BE49-F238E27FC236}">
              <a16:creationId xmlns:a16="http://schemas.microsoft.com/office/drawing/2014/main" id="{1F463068-155F-44DE-AC93-8E84867223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7" name="Text Box 91">
          <a:extLst>
            <a:ext uri="{FF2B5EF4-FFF2-40B4-BE49-F238E27FC236}">
              <a16:creationId xmlns:a16="http://schemas.microsoft.com/office/drawing/2014/main" id="{BC0035B0-8E87-42B3-9C0C-023CBFFFD8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8" name="Text Box 92">
          <a:extLst>
            <a:ext uri="{FF2B5EF4-FFF2-40B4-BE49-F238E27FC236}">
              <a16:creationId xmlns:a16="http://schemas.microsoft.com/office/drawing/2014/main" id="{E55EF660-B971-435A-A44A-B88EDD187C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9" name="Text Box 93">
          <a:extLst>
            <a:ext uri="{FF2B5EF4-FFF2-40B4-BE49-F238E27FC236}">
              <a16:creationId xmlns:a16="http://schemas.microsoft.com/office/drawing/2014/main" id="{AA371665-9076-4A12-93D9-24C8F0BD41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0" name="Text Box 94">
          <a:extLst>
            <a:ext uri="{FF2B5EF4-FFF2-40B4-BE49-F238E27FC236}">
              <a16:creationId xmlns:a16="http://schemas.microsoft.com/office/drawing/2014/main" id="{C328B470-A98A-4B88-9D20-DAA5053B3F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1" name="Text Box 95">
          <a:extLst>
            <a:ext uri="{FF2B5EF4-FFF2-40B4-BE49-F238E27FC236}">
              <a16:creationId xmlns:a16="http://schemas.microsoft.com/office/drawing/2014/main" id="{CB63DF10-50C3-4432-A705-E20AC47CC8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2" name="Text Box 96">
          <a:extLst>
            <a:ext uri="{FF2B5EF4-FFF2-40B4-BE49-F238E27FC236}">
              <a16:creationId xmlns:a16="http://schemas.microsoft.com/office/drawing/2014/main" id="{87F4F107-6C37-457A-985B-855B38D335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3" name="Text Box 97">
          <a:extLst>
            <a:ext uri="{FF2B5EF4-FFF2-40B4-BE49-F238E27FC236}">
              <a16:creationId xmlns:a16="http://schemas.microsoft.com/office/drawing/2014/main" id="{981F190D-6851-46B7-B2C6-936A0A370F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4" name="Text Box 98">
          <a:extLst>
            <a:ext uri="{FF2B5EF4-FFF2-40B4-BE49-F238E27FC236}">
              <a16:creationId xmlns:a16="http://schemas.microsoft.com/office/drawing/2014/main" id="{A82D8B2B-017B-4C26-9797-8B9325362C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295" name="Text Box 99">
          <a:extLst>
            <a:ext uri="{FF2B5EF4-FFF2-40B4-BE49-F238E27FC236}">
              <a16:creationId xmlns:a16="http://schemas.microsoft.com/office/drawing/2014/main" id="{2D7CECD0-9D85-4DAE-B823-08DD491352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6" name="Text Box 100">
          <a:extLst>
            <a:ext uri="{FF2B5EF4-FFF2-40B4-BE49-F238E27FC236}">
              <a16:creationId xmlns:a16="http://schemas.microsoft.com/office/drawing/2014/main" id="{F2AEA315-22E8-4371-B2A4-1FF7907CC0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7" name="Text Box 101">
          <a:extLst>
            <a:ext uri="{FF2B5EF4-FFF2-40B4-BE49-F238E27FC236}">
              <a16:creationId xmlns:a16="http://schemas.microsoft.com/office/drawing/2014/main" id="{A40E47C0-E322-46BC-8637-6C91454EBE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8" name="Text Box 102">
          <a:extLst>
            <a:ext uri="{FF2B5EF4-FFF2-40B4-BE49-F238E27FC236}">
              <a16:creationId xmlns:a16="http://schemas.microsoft.com/office/drawing/2014/main" id="{ED560AA8-CDEE-4BED-BFFB-39B53633BB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9" name="Text Box 103">
          <a:extLst>
            <a:ext uri="{FF2B5EF4-FFF2-40B4-BE49-F238E27FC236}">
              <a16:creationId xmlns:a16="http://schemas.microsoft.com/office/drawing/2014/main" id="{BAB12616-1326-4EED-B548-401CE361D2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0" name="Text Box 104">
          <a:extLst>
            <a:ext uri="{FF2B5EF4-FFF2-40B4-BE49-F238E27FC236}">
              <a16:creationId xmlns:a16="http://schemas.microsoft.com/office/drawing/2014/main" id="{DD9C0C7E-90BA-4C90-A698-46605E7590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1" name="Text Box 105">
          <a:extLst>
            <a:ext uri="{FF2B5EF4-FFF2-40B4-BE49-F238E27FC236}">
              <a16:creationId xmlns:a16="http://schemas.microsoft.com/office/drawing/2014/main" id="{D33F7BB7-C556-4BE8-BDED-68CBBD6802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2" name="Text Box 106">
          <a:extLst>
            <a:ext uri="{FF2B5EF4-FFF2-40B4-BE49-F238E27FC236}">
              <a16:creationId xmlns:a16="http://schemas.microsoft.com/office/drawing/2014/main" id="{9BD4EA60-F378-4854-8A72-6ABDEAE560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3" name="Text Box 107">
          <a:extLst>
            <a:ext uri="{FF2B5EF4-FFF2-40B4-BE49-F238E27FC236}">
              <a16:creationId xmlns:a16="http://schemas.microsoft.com/office/drawing/2014/main" id="{627F3265-9956-4EB5-B8A0-1ED18EDF1D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4" name="Text Box 108">
          <a:extLst>
            <a:ext uri="{FF2B5EF4-FFF2-40B4-BE49-F238E27FC236}">
              <a16:creationId xmlns:a16="http://schemas.microsoft.com/office/drawing/2014/main" id="{972D348E-071E-4E2D-B3E9-458C9A0AAE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5" name="Text Box 109">
          <a:extLst>
            <a:ext uri="{FF2B5EF4-FFF2-40B4-BE49-F238E27FC236}">
              <a16:creationId xmlns:a16="http://schemas.microsoft.com/office/drawing/2014/main" id="{970D5BA0-57CC-4DC1-908C-7A667785FC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6" name="Text Box 110">
          <a:extLst>
            <a:ext uri="{FF2B5EF4-FFF2-40B4-BE49-F238E27FC236}">
              <a16:creationId xmlns:a16="http://schemas.microsoft.com/office/drawing/2014/main" id="{F72E7A46-2D01-45A7-B38D-68EFDFE1F2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7" name="Text Box 111">
          <a:extLst>
            <a:ext uri="{FF2B5EF4-FFF2-40B4-BE49-F238E27FC236}">
              <a16:creationId xmlns:a16="http://schemas.microsoft.com/office/drawing/2014/main" id="{F6AD00FF-4C8E-4B77-B23C-2E05C48DD7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8" name="Text Box 112">
          <a:extLst>
            <a:ext uri="{FF2B5EF4-FFF2-40B4-BE49-F238E27FC236}">
              <a16:creationId xmlns:a16="http://schemas.microsoft.com/office/drawing/2014/main" id="{2A126463-FC66-4A2F-B422-715A8E0C39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9" name="Text Box 113">
          <a:extLst>
            <a:ext uri="{FF2B5EF4-FFF2-40B4-BE49-F238E27FC236}">
              <a16:creationId xmlns:a16="http://schemas.microsoft.com/office/drawing/2014/main" id="{3DF998B1-3914-4876-A7E1-A3238DDE03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310" name="Text Box 114">
          <a:extLst>
            <a:ext uri="{FF2B5EF4-FFF2-40B4-BE49-F238E27FC236}">
              <a16:creationId xmlns:a16="http://schemas.microsoft.com/office/drawing/2014/main" id="{A74923A2-A023-4C43-9415-3AB9C6A1FF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1" name="Text Box 115">
          <a:extLst>
            <a:ext uri="{FF2B5EF4-FFF2-40B4-BE49-F238E27FC236}">
              <a16:creationId xmlns:a16="http://schemas.microsoft.com/office/drawing/2014/main" id="{9040C23E-84AE-4DB7-B169-9DEBB5C05C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2" name="Text Box 116">
          <a:extLst>
            <a:ext uri="{FF2B5EF4-FFF2-40B4-BE49-F238E27FC236}">
              <a16:creationId xmlns:a16="http://schemas.microsoft.com/office/drawing/2014/main" id="{4001388D-EBBE-4650-B020-916B3C528A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3" name="Text Box 117">
          <a:extLst>
            <a:ext uri="{FF2B5EF4-FFF2-40B4-BE49-F238E27FC236}">
              <a16:creationId xmlns:a16="http://schemas.microsoft.com/office/drawing/2014/main" id="{9D64742A-4CBC-4A5C-8FE0-006FCF2872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4" name="Text Box 118">
          <a:extLst>
            <a:ext uri="{FF2B5EF4-FFF2-40B4-BE49-F238E27FC236}">
              <a16:creationId xmlns:a16="http://schemas.microsoft.com/office/drawing/2014/main" id="{EBE18F95-D9A2-41A5-A45D-A33DE2E8A3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5" name="Text Box 119">
          <a:extLst>
            <a:ext uri="{FF2B5EF4-FFF2-40B4-BE49-F238E27FC236}">
              <a16:creationId xmlns:a16="http://schemas.microsoft.com/office/drawing/2014/main" id="{4CA856EC-AFF7-434B-9080-977B239EC7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6" name="Text Box 120">
          <a:extLst>
            <a:ext uri="{FF2B5EF4-FFF2-40B4-BE49-F238E27FC236}">
              <a16:creationId xmlns:a16="http://schemas.microsoft.com/office/drawing/2014/main" id="{FC962BE5-6966-4F46-8E19-2AA070387B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7" name="Text Box 121">
          <a:extLst>
            <a:ext uri="{FF2B5EF4-FFF2-40B4-BE49-F238E27FC236}">
              <a16:creationId xmlns:a16="http://schemas.microsoft.com/office/drawing/2014/main" id="{CCFE9FC5-4508-4839-8955-AE48760EC1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8" name="Text Box 122">
          <a:extLst>
            <a:ext uri="{FF2B5EF4-FFF2-40B4-BE49-F238E27FC236}">
              <a16:creationId xmlns:a16="http://schemas.microsoft.com/office/drawing/2014/main" id="{F96A717D-B547-4286-9966-518615D9A4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9" name="Text Box 123">
          <a:extLst>
            <a:ext uri="{FF2B5EF4-FFF2-40B4-BE49-F238E27FC236}">
              <a16:creationId xmlns:a16="http://schemas.microsoft.com/office/drawing/2014/main" id="{323BB32A-CEBA-4AF8-A042-C33DDD5BF7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0" name="Text Box 124">
          <a:extLst>
            <a:ext uri="{FF2B5EF4-FFF2-40B4-BE49-F238E27FC236}">
              <a16:creationId xmlns:a16="http://schemas.microsoft.com/office/drawing/2014/main" id="{2A88C59B-DEB2-4C3A-8448-2FD18D2843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1" name="Text Box 125">
          <a:extLst>
            <a:ext uri="{FF2B5EF4-FFF2-40B4-BE49-F238E27FC236}">
              <a16:creationId xmlns:a16="http://schemas.microsoft.com/office/drawing/2014/main" id="{1FA8CDDA-BAD4-479B-ADEE-4A4E9D33A6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2" name="Text Box 126">
          <a:extLst>
            <a:ext uri="{FF2B5EF4-FFF2-40B4-BE49-F238E27FC236}">
              <a16:creationId xmlns:a16="http://schemas.microsoft.com/office/drawing/2014/main" id="{19BFE636-56A6-4EC9-B80D-9DFF7DB5D0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3" name="Text Box 127">
          <a:extLst>
            <a:ext uri="{FF2B5EF4-FFF2-40B4-BE49-F238E27FC236}">
              <a16:creationId xmlns:a16="http://schemas.microsoft.com/office/drawing/2014/main" id="{36C24FE0-4ADE-49E3-9100-680BC80596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4" name="Text Box 128">
          <a:extLst>
            <a:ext uri="{FF2B5EF4-FFF2-40B4-BE49-F238E27FC236}">
              <a16:creationId xmlns:a16="http://schemas.microsoft.com/office/drawing/2014/main" id="{20958B85-7602-46C0-8F18-C78A1BA0C8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325" name="Text Box 129">
          <a:extLst>
            <a:ext uri="{FF2B5EF4-FFF2-40B4-BE49-F238E27FC236}">
              <a16:creationId xmlns:a16="http://schemas.microsoft.com/office/drawing/2014/main" id="{07F5B2EA-C896-4AA0-B45D-CF934B06E9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6" name="Text Box 130">
          <a:extLst>
            <a:ext uri="{FF2B5EF4-FFF2-40B4-BE49-F238E27FC236}">
              <a16:creationId xmlns:a16="http://schemas.microsoft.com/office/drawing/2014/main" id="{D3BE85F6-F91A-405D-A627-B3F66B7AC2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7" name="Text Box 131">
          <a:extLst>
            <a:ext uri="{FF2B5EF4-FFF2-40B4-BE49-F238E27FC236}">
              <a16:creationId xmlns:a16="http://schemas.microsoft.com/office/drawing/2014/main" id="{640C9E74-765E-46D1-ADE2-B8F2D9C759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8" name="Text Box 132">
          <a:extLst>
            <a:ext uri="{FF2B5EF4-FFF2-40B4-BE49-F238E27FC236}">
              <a16:creationId xmlns:a16="http://schemas.microsoft.com/office/drawing/2014/main" id="{62C17041-6FDB-48A0-B63A-93208560FD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9" name="Text Box 133">
          <a:extLst>
            <a:ext uri="{FF2B5EF4-FFF2-40B4-BE49-F238E27FC236}">
              <a16:creationId xmlns:a16="http://schemas.microsoft.com/office/drawing/2014/main" id="{3ADF496E-4054-462C-95FB-39876C584A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0" name="Text Box 134">
          <a:extLst>
            <a:ext uri="{FF2B5EF4-FFF2-40B4-BE49-F238E27FC236}">
              <a16:creationId xmlns:a16="http://schemas.microsoft.com/office/drawing/2014/main" id="{1B9A80B1-D221-4B32-ADDA-C4E0C74336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1" name="Text Box 135">
          <a:extLst>
            <a:ext uri="{FF2B5EF4-FFF2-40B4-BE49-F238E27FC236}">
              <a16:creationId xmlns:a16="http://schemas.microsoft.com/office/drawing/2014/main" id="{B12E45B7-2D5E-42FE-917C-E97862FE84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2" name="Text Box 136">
          <a:extLst>
            <a:ext uri="{FF2B5EF4-FFF2-40B4-BE49-F238E27FC236}">
              <a16:creationId xmlns:a16="http://schemas.microsoft.com/office/drawing/2014/main" id="{6F79ADE5-0A0A-42AF-97D2-E085B9E9E8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3" name="Text Box 137">
          <a:extLst>
            <a:ext uri="{FF2B5EF4-FFF2-40B4-BE49-F238E27FC236}">
              <a16:creationId xmlns:a16="http://schemas.microsoft.com/office/drawing/2014/main" id="{BE42FC0E-FCB0-45A2-8C0E-CB59F62FEC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4" name="Text Box 138">
          <a:extLst>
            <a:ext uri="{FF2B5EF4-FFF2-40B4-BE49-F238E27FC236}">
              <a16:creationId xmlns:a16="http://schemas.microsoft.com/office/drawing/2014/main" id="{385E07D1-4D3E-492C-A6E2-B38F0966CD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5" name="Text Box 139">
          <a:extLst>
            <a:ext uri="{FF2B5EF4-FFF2-40B4-BE49-F238E27FC236}">
              <a16:creationId xmlns:a16="http://schemas.microsoft.com/office/drawing/2014/main" id="{8A488FD5-4CE4-401A-9A87-6CD11DC80D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6" name="Text Box 140">
          <a:extLst>
            <a:ext uri="{FF2B5EF4-FFF2-40B4-BE49-F238E27FC236}">
              <a16:creationId xmlns:a16="http://schemas.microsoft.com/office/drawing/2014/main" id="{47745BCB-FE89-4070-B7BF-66AC36A091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7" name="Text Box 141">
          <a:extLst>
            <a:ext uri="{FF2B5EF4-FFF2-40B4-BE49-F238E27FC236}">
              <a16:creationId xmlns:a16="http://schemas.microsoft.com/office/drawing/2014/main" id="{F2369A6F-6A3B-4152-A3B0-01C5F61635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8" name="Text Box 142">
          <a:extLst>
            <a:ext uri="{FF2B5EF4-FFF2-40B4-BE49-F238E27FC236}">
              <a16:creationId xmlns:a16="http://schemas.microsoft.com/office/drawing/2014/main" id="{D99D4A9E-7930-4134-9F72-9793BB25BB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9" name="Text Box 143">
          <a:extLst>
            <a:ext uri="{FF2B5EF4-FFF2-40B4-BE49-F238E27FC236}">
              <a16:creationId xmlns:a16="http://schemas.microsoft.com/office/drawing/2014/main" id="{6414DF75-A179-4B19-AFB1-A85D9CCB7C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340" name="Text Box 144">
          <a:extLst>
            <a:ext uri="{FF2B5EF4-FFF2-40B4-BE49-F238E27FC236}">
              <a16:creationId xmlns:a16="http://schemas.microsoft.com/office/drawing/2014/main" id="{5CF4D277-F4FD-4BD7-8919-8A2817029B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1" name="Text Box 145">
          <a:extLst>
            <a:ext uri="{FF2B5EF4-FFF2-40B4-BE49-F238E27FC236}">
              <a16:creationId xmlns:a16="http://schemas.microsoft.com/office/drawing/2014/main" id="{E7C5E61D-8EC3-4996-8EDD-49440C4F51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2" name="Text Box 146">
          <a:extLst>
            <a:ext uri="{FF2B5EF4-FFF2-40B4-BE49-F238E27FC236}">
              <a16:creationId xmlns:a16="http://schemas.microsoft.com/office/drawing/2014/main" id="{ABF5F9F6-F7F7-404C-9553-3E2636AA99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3" name="Text Box 147">
          <a:extLst>
            <a:ext uri="{FF2B5EF4-FFF2-40B4-BE49-F238E27FC236}">
              <a16:creationId xmlns:a16="http://schemas.microsoft.com/office/drawing/2014/main" id="{4ED0F27D-963A-47D3-B003-DB88C09DED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4" name="Text Box 148">
          <a:extLst>
            <a:ext uri="{FF2B5EF4-FFF2-40B4-BE49-F238E27FC236}">
              <a16:creationId xmlns:a16="http://schemas.microsoft.com/office/drawing/2014/main" id="{B2D4740B-C73E-450A-AE80-34BB38101B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5" name="Text Box 149">
          <a:extLst>
            <a:ext uri="{FF2B5EF4-FFF2-40B4-BE49-F238E27FC236}">
              <a16:creationId xmlns:a16="http://schemas.microsoft.com/office/drawing/2014/main" id="{B15A015F-99E9-45A7-BD71-E217680B2F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6" name="Text Box 150">
          <a:extLst>
            <a:ext uri="{FF2B5EF4-FFF2-40B4-BE49-F238E27FC236}">
              <a16:creationId xmlns:a16="http://schemas.microsoft.com/office/drawing/2014/main" id="{3A19FFB4-1AB1-49BE-A040-9301666DA6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7" name="Text Box 151">
          <a:extLst>
            <a:ext uri="{FF2B5EF4-FFF2-40B4-BE49-F238E27FC236}">
              <a16:creationId xmlns:a16="http://schemas.microsoft.com/office/drawing/2014/main" id="{1264517A-BC72-47A7-9EA9-655A80CC39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8" name="Text Box 152">
          <a:extLst>
            <a:ext uri="{FF2B5EF4-FFF2-40B4-BE49-F238E27FC236}">
              <a16:creationId xmlns:a16="http://schemas.microsoft.com/office/drawing/2014/main" id="{EDD8B565-06B1-439A-999A-FFCBC4381B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9" name="Text Box 153">
          <a:extLst>
            <a:ext uri="{FF2B5EF4-FFF2-40B4-BE49-F238E27FC236}">
              <a16:creationId xmlns:a16="http://schemas.microsoft.com/office/drawing/2014/main" id="{7B77C6DE-9809-410D-A110-45A5BA748B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0" name="Text Box 154">
          <a:extLst>
            <a:ext uri="{FF2B5EF4-FFF2-40B4-BE49-F238E27FC236}">
              <a16:creationId xmlns:a16="http://schemas.microsoft.com/office/drawing/2014/main" id="{42B546AA-F6BA-4C8F-9D98-3C9B5532A8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1" name="Text Box 155">
          <a:extLst>
            <a:ext uri="{FF2B5EF4-FFF2-40B4-BE49-F238E27FC236}">
              <a16:creationId xmlns:a16="http://schemas.microsoft.com/office/drawing/2014/main" id="{CC98154A-04BF-4869-98F6-B8A72EF589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2" name="Text Box 156">
          <a:extLst>
            <a:ext uri="{FF2B5EF4-FFF2-40B4-BE49-F238E27FC236}">
              <a16:creationId xmlns:a16="http://schemas.microsoft.com/office/drawing/2014/main" id="{35EE60BE-A354-4894-9FD2-F307EE8BCC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3" name="Text Box 157">
          <a:extLst>
            <a:ext uri="{FF2B5EF4-FFF2-40B4-BE49-F238E27FC236}">
              <a16:creationId xmlns:a16="http://schemas.microsoft.com/office/drawing/2014/main" id="{1D1301B8-FEB9-47E7-8D81-016498F880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4" name="Text Box 158">
          <a:extLst>
            <a:ext uri="{FF2B5EF4-FFF2-40B4-BE49-F238E27FC236}">
              <a16:creationId xmlns:a16="http://schemas.microsoft.com/office/drawing/2014/main" id="{C5145EE8-4F46-4BA2-923F-F14DCD8024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355" name="Text Box 159">
          <a:extLst>
            <a:ext uri="{FF2B5EF4-FFF2-40B4-BE49-F238E27FC236}">
              <a16:creationId xmlns:a16="http://schemas.microsoft.com/office/drawing/2014/main" id="{E36C053A-9ED0-44D2-BDD2-5EC3CB4B30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6" name="Text Box 160">
          <a:extLst>
            <a:ext uri="{FF2B5EF4-FFF2-40B4-BE49-F238E27FC236}">
              <a16:creationId xmlns:a16="http://schemas.microsoft.com/office/drawing/2014/main" id="{7B5563C6-071A-4A2B-9E8E-F6BD997A19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7" name="Text Box 161">
          <a:extLst>
            <a:ext uri="{FF2B5EF4-FFF2-40B4-BE49-F238E27FC236}">
              <a16:creationId xmlns:a16="http://schemas.microsoft.com/office/drawing/2014/main" id="{F0E446C9-C83E-480C-905F-65BAA5164D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8" name="Text Box 162">
          <a:extLst>
            <a:ext uri="{FF2B5EF4-FFF2-40B4-BE49-F238E27FC236}">
              <a16:creationId xmlns:a16="http://schemas.microsoft.com/office/drawing/2014/main" id="{BF6C642F-4FEB-43F3-AD79-6C3F2C1552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9" name="Text Box 163">
          <a:extLst>
            <a:ext uri="{FF2B5EF4-FFF2-40B4-BE49-F238E27FC236}">
              <a16:creationId xmlns:a16="http://schemas.microsoft.com/office/drawing/2014/main" id="{E605C030-6111-4404-9885-F4CFBA112A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0" name="Text Box 164">
          <a:extLst>
            <a:ext uri="{FF2B5EF4-FFF2-40B4-BE49-F238E27FC236}">
              <a16:creationId xmlns:a16="http://schemas.microsoft.com/office/drawing/2014/main" id="{75046DB6-21F9-4AA5-BC37-82D2716F83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1" name="Text Box 165">
          <a:extLst>
            <a:ext uri="{FF2B5EF4-FFF2-40B4-BE49-F238E27FC236}">
              <a16:creationId xmlns:a16="http://schemas.microsoft.com/office/drawing/2014/main" id="{63948330-913B-4AB4-AC9B-BC98F5C531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2" name="Text Box 166">
          <a:extLst>
            <a:ext uri="{FF2B5EF4-FFF2-40B4-BE49-F238E27FC236}">
              <a16:creationId xmlns:a16="http://schemas.microsoft.com/office/drawing/2014/main" id="{A879AEC3-A64A-433C-A158-19A177E875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3" name="Text Box 167">
          <a:extLst>
            <a:ext uri="{FF2B5EF4-FFF2-40B4-BE49-F238E27FC236}">
              <a16:creationId xmlns:a16="http://schemas.microsoft.com/office/drawing/2014/main" id="{E6166205-AE00-4FCF-A9D2-62ACA80BF6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4" name="Text Box 168">
          <a:extLst>
            <a:ext uri="{FF2B5EF4-FFF2-40B4-BE49-F238E27FC236}">
              <a16:creationId xmlns:a16="http://schemas.microsoft.com/office/drawing/2014/main" id="{31D797E8-848C-4CCC-87DC-90D34FD42D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5" name="Text Box 169">
          <a:extLst>
            <a:ext uri="{FF2B5EF4-FFF2-40B4-BE49-F238E27FC236}">
              <a16:creationId xmlns:a16="http://schemas.microsoft.com/office/drawing/2014/main" id="{7D8D5BD8-A20A-4AA0-A334-03FE3BD4B1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6" name="Text Box 170">
          <a:extLst>
            <a:ext uri="{FF2B5EF4-FFF2-40B4-BE49-F238E27FC236}">
              <a16:creationId xmlns:a16="http://schemas.microsoft.com/office/drawing/2014/main" id="{FC627314-1707-4147-B85E-35544C70CD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7" name="Text Box 171">
          <a:extLst>
            <a:ext uri="{FF2B5EF4-FFF2-40B4-BE49-F238E27FC236}">
              <a16:creationId xmlns:a16="http://schemas.microsoft.com/office/drawing/2014/main" id="{0A421AC7-EFDA-4ECC-8DA5-A3D0057BE9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8" name="Text Box 172">
          <a:extLst>
            <a:ext uri="{FF2B5EF4-FFF2-40B4-BE49-F238E27FC236}">
              <a16:creationId xmlns:a16="http://schemas.microsoft.com/office/drawing/2014/main" id="{BE2B5CAA-7559-45A0-999E-F25AE38DEA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9" name="Text Box 173">
          <a:extLst>
            <a:ext uri="{FF2B5EF4-FFF2-40B4-BE49-F238E27FC236}">
              <a16:creationId xmlns:a16="http://schemas.microsoft.com/office/drawing/2014/main" id="{CA1EEDC4-419C-41A7-BF06-811F57D049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370" name="Text Box 174">
          <a:extLst>
            <a:ext uri="{FF2B5EF4-FFF2-40B4-BE49-F238E27FC236}">
              <a16:creationId xmlns:a16="http://schemas.microsoft.com/office/drawing/2014/main" id="{B31A8FF9-F3BD-42E2-AC7E-5EB359EADA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1" name="Text Box 175">
          <a:extLst>
            <a:ext uri="{FF2B5EF4-FFF2-40B4-BE49-F238E27FC236}">
              <a16:creationId xmlns:a16="http://schemas.microsoft.com/office/drawing/2014/main" id="{FCF35BD6-E157-4903-B3DB-C039C9DDF2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2" name="Text Box 176">
          <a:extLst>
            <a:ext uri="{FF2B5EF4-FFF2-40B4-BE49-F238E27FC236}">
              <a16:creationId xmlns:a16="http://schemas.microsoft.com/office/drawing/2014/main" id="{C92D87DB-FA90-4773-A0AD-6BE776DA6E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3" name="Text Box 177">
          <a:extLst>
            <a:ext uri="{FF2B5EF4-FFF2-40B4-BE49-F238E27FC236}">
              <a16:creationId xmlns:a16="http://schemas.microsoft.com/office/drawing/2014/main" id="{45EB435C-7851-4A8B-A7A2-1531E268C9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4" name="Text Box 178">
          <a:extLst>
            <a:ext uri="{FF2B5EF4-FFF2-40B4-BE49-F238E27FC236}">
              <a16:creationId xmlns:a16="http://schemas.microsoft.com/office/drawing/2014/main" id="{561A007D-2FC3-4AC8-B249-091837FC66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5" name="Text Box 179">
          <a:extLst>
            <a:ext uri="{FF2B5EF4-FFF2-40B4-BE49-F238E27FC236}">
              <a16:creationId xmlns:a16="http://schemas.microsoft.com/office/drawing/2014/main" id="{0F82DAA5-99A9-4114-99CE-256B88F4BE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6" name="Text Box 180">
          <a:extLst>
            <a:ext uri="{FF2B5EF4-FFF2-40B4-BE49-F238E27FC236}">
              <a16:creationId xmlns:a16="http://schemas.microsoft.com/office/drawing/2014/main" id="{825D8011-1834-454C-A4AC-7712E287A8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7" name="Text Box 181">
          <a:extLst>
            <a:ext uri="{FF2B5EF4-FFF2-40B4-BE49-F238E27FC236}">
              <a16:creationId xmlns:a16="http://schemas.microsoft.com/office/drawing/2014/main" id="{63891CD9-12F7-4AC4-8008-6208FAB3AA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8" name="Text Box 182">
          <a:extLst>
            <a:ext uri="{FF2B5EF4-FFF2-40B4-BE49-F238E27FC236}">
              <a16:creationId xmlns:a16="http://schemas.microsoft.com/office/drawing/2014/main" id="{90F929A7-C266-4B01-8B12-EE27B4702A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9" name="Text Box 183">
          <a:extLst>
            <a:ext uri="{FF2B5EF4-FFF2-40B4-BE49-F238E27FC236}">
              <a16:creationId xmlns:a16="http://schemas.microsoft.com/office/drawing/2014/main" id="{2941EEB6-57E0-4B8B-89A7-2FFF593976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0" name="Text Box 184">
          <a:extLst>
            <a:ext uri="{FF2B5EF4-FFF2-40B4-BE49-F238E27FC236}">
              <a16:creationId xmlns:a16="http://schemas.microsoft.com/office/drawing/2014/main" id="{14518D59-14C7-4D97-BD25-8E81B79C9A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1" name="Text Box 185">
          <a:extLst>
            <a:ext uri="{FF2B5EF4-FFF2-40B4-BE49-F238E27FC236}">
              <a16:creationId xmlns:a16="http://schemas.microsoft.com/office/drawing/2014/main" id="{97496C0D-CC96-4A45-8B1E-F0E37B1A22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2" name="Text Box 186">
          <a:extLst>
            <a:ext uri="{FF2B5EF4-FFF2-40B4-BE49-F238E27FC236}">
              <a16:creationId xmlns:a16="http://schemas.microsoft.com/office/drawing/2014/main" id="{06580581-646A-4E49-9F97-3538970CB7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3" name="Text Box 187">
          <a:extLst>
            <a:ext uri="{FF2B5EF4-FFF2-40B4-BE49-F238E27FC236}">
              <a16:creationId xmlns:a16="http://schemas.microsoft.com/office/drawing/2014/main" id="{C431E2AF-6E3C-4585-9AFE-22A1D27FF3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4" name="Text Box 188">
          <a:extLst>
            <a:ext uri="{FF2B5EF4-FFF2-40B4-BE49-F238E27FC236}">
              <a16:creationId xmlns:a16="http://schemas.microsoft.com/office/drawing/2014/main" id="{1026E175-D96D-42F6-9273-3924C3FD75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5" name="Text Box 210">
          <a:extLst>
            <a:ext uri="{FF2B5EF4-FFF2-40B4-BE49-F238E27FC236}">
              <a16:creationId xmlns:a16="http://schemas.microsoft.com/office/drawing/2014/main" id="{2E7D620F-4397-45C5-80A8-735857F7AE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6" name="Text Box 211">
          <a:extLst>
            <a:ext uri="{FF2B5EF4-FFF2-40B4-BE49-F238E27FC236}">
              <a16:creationId xmlns:a16="http://schemas.microsoft.com/office/drawing/2014/main" id="{EB487FB3-98CE-4907-AFA7-29DF6543CE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7" name="Text Box 212">
          <a:extLst>
            <a:ext uri="{FF2B5EF4-FFF2-40B4-BE49-F238E27FC236}">
              <a16:creationId xmlns:a16="http://schemas.microsoft.com/office/drawing/2014/main" id="{F2E09564-E78C-4820-A0AB-6CAA6B1DD8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8" name="Text Box 213">
          <a:extLst>
            <a:ext uri="{FF2B5EF4-FFF2-40B4-BE49-F238E27FC236}">
              <a16:creationId xmlns:a16="http://schemas.microsoft.com/office/drawing/2014/main" id="{76BC9920-FDFF-4E53-9DCF-5621EB8EB5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9" name="Text Box 214">
          <a:extLst>
            <a:ext uri="{FF2B5EF4-FFF2-40B4-BE49-F238E27FC236}">
              <a16:creationId xmlns:a16="http://schemas.microsoft.com/office/drawing/2014/main" id="{00EEAFE7-0CC9-4598-978A-483F570C62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0" name="Text Box 215">
          <a:extLst>
            <a:ext uri="{FF2B5EF4-FFF2-40B4-BE49-F238E27FC236}">
              <a16:creationId xmlns:a16="http://schemas.microsoft.com/office/drawing/2014/main" id="{078446A2-2E14-40D1-AF3F-5719F17ABC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1" name="Text Box 216">
          <a:extLst>
            <a:ext uri="{FF2B5EF4-FFF2-40B4-BE49-F238E27FC236}">
              <a16:creationId xmlns:a16="http://schemas.microsoft.com/office/drawing/2014/main" id="{247BCB6F-D428-43EE-B234-DC348F83F8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DECE81B9-3F9F-4A7C-81FF-591FC93458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C74A6E98-68E5-45F8-A09F-34B4658043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4" name="Text Box 3">
          <a:extLst>
            <a:ext uri="{FF2B5EF4-FFF2-40B4-BE49-F238E27FC236}">
              <a16:creationId xmlns:a16="http://schemas.microsoft.com/office/drawing/2014/main" id="{340ABC17-0FD2-477C-8742-199E072376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5" name="Text Box 4">
          <a:extLst>
            <a:ext uri="{FF2B5EF4-FFF2-40B4-BE49-F238E27FC236}">
              <a16:creationId xmlns:a16="http://schemas.microsoft.com/office/drawing/2014/main" id="{1DDE324B-D2EE-49C8-B39E-3B938ED0B9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6" name="Text Box 5">
          <a:extLst>
            <a:ext uri="{FF2B5EF4-FFF2-40B4-BE49-F238E27FC236}">
              <a16:creationId xmlns:a16="http://schemas.microsoft.com/office/drawing/2014/main" id="{F8A5BD13-C797-48F1-9691-0F879BCEA2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7" name="Text Box 6">
          <a:extLst>
            <a:ext uri="{FF2B5EF4-FFF2-40B4-BE49-F238E27FC236}">
              <a16:creationId xmlns:a16="http://schemas.microsoft.com/office/drawing/2014/main" id="{F9D45EDC-98CB-4649-90EF-270065895A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8" name="Text Box 7">
          <a:extLst>
            <a:ext uri="{FF2B5EF4-FFF2-40B4-BE49-F238E27FC236}">
              <a16:creationId xmlns:a16="http://schemas.microsoft.com/office/drawing/2014/main" id="{1BB61B91-B89B-4C56-84B8-64D11F544D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C4BC107C-3BE7-4DA1-8A04-1E24A08DF2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0" name="Text Box 9">
          <a:extLst>
            <a:ext uri="{FF2B5EF4-FFF2-40B4-BE49-F238E27FC236}">
              <a16:creationId xmlns:a16="http://schemas.microsoft.com/office/drawing/2014/main" id="{D8FBA697-AD45-4079-8D6F-BDE2C610C8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1" name="Text Box 10">
          <a:extLst>
            <a:ext uri="{FF2B5EF4-FFF2-40B4-BE49-F238E27FC236}">
              <a16:creationId xmlns:a16="http://schemas.microsoft.com/office/drawing/2014/main" id="{3F13E835-0374-41EC-A8AE-BC71E3D9A6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2" name="Text Box 11">
          <a:extLst>
            <a:ext uri="{FF2B5EF4-FFF2-40B4-BE49-F238E27FC236}">
              <a16:creationId xmlns:a16="http://schemas.microsoft.com/office/drawing/2014/main" id="{65F17E66-4E29-4AC0-B4E5-0D566600AB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3" name="Text Box 12">
          <a:extLst>
            <a:ext uri="{FF2B5EF4-FFF2-40B4-BE49-F238E27FC236}">
              <a16:creationId xmlns:a16="http://schemas.microsoft.com/office/drawing/2014/main" id="{F99BEF7B-C9CA-4452-A315-C04B213B04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4" name="Text Box 13">
          <a:extLst>
            <a:ext uri="{FF2B5EF4-FFF2-40B4-BE49-F238E27FC236}">
              <a16:creationId xmlns:a16="http://schemas.microsoft.com/office/drawing/2014/main" id="{0E72667C-A398-42DE-9D58-DA28CF3E8A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5" name="Text Box 14">
          <a:extLst>
            <a:ext uri="{FF2B5EF4-FFF2-40B4-BE49-F238E27FC236}">
              <a16:creationId xmlns:a16="http://schemas.microsoft.com/office/drawing/2014/main" id="{00160E16-0C33-4324-9045-E9F472AE45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51123A9C-71BF-49AA-91EF-64525D9BE9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7" name="Text Box 16">
          <a:extLst>
            <a:ext uri="{FF2B5EF4-FFF2-40B4-BE49-F238E27FC236}">
              <a16:creationId xmlns:a16="http://schemas.microsoft.com/office/drawing/2014/main" id="{2DC10C22-D8F7-41ED-B1C3-6CB030D7B8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8" name="Text Box 17">
          <a:extLst>
            <a:ext uri="{FF2B5EF4-FFF2-40B4-BE49-F238E27FC236}">
              <a16:creationId xmlns:a16="http://schemas.microsoft.com/office/drawing/2014/main" id="{AF800106-3B67-4944-89C3-E147BF396A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9" name="Text Box 18">
          <a:extLst>
            <a:ext uri="{FF2B5EF4-FFF2-40B4-BE49-F238E27FC236}">
              <a16:creationId xmlns:a16="http://schemas.microsoft.com/office/drawing/2014/main" id="{4992F5EC-314F-47A0-A96A-C842AA3EA4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B9E222CB-8385-47E3-B43D-DE0100F08C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1" name="Text Box 20">
          <a:extLst>
            <a:ext uri="{FF2B5EF4-FFF2-40B4-BE49-F238E27FC236}">
              <a16:creationId xmlns:a16="http://schemas.microsoft.com/office/drawing/2014/main" id="{565569F3-D264-4BB0-B390-620D70F537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2" name="Text Box 21">
          <a:extLst>
            <a:ext uri="{FF2B5EF4-FFF2-40B4-BE49-F238E27FC236}">
              <a16:creationId xmlns:a16="http://schemas.microsoft.com/office/drawing/2014/main" id="{1F4FD4CE-25E7-4FBD-8C53-DE78F183AB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3" name="Text Box 22">
          <a:extLst>
            <a:ext uri="{FF2B5EF4-FFF2-40B4-BE49-F238E27FC236}">
              <a16:creationId xmlns:a16="http://schemas.microsoft.com/office/drawing/2014/main" id="{C0EE2872-4B95-4E9B-B2EE-008B558B42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4" name="Text Box 23">
          <a:extLst>
            <a:ext uri="{FF2B5EF4-FFF2-40B4-BE49-F238E27FC236}">
              <a16:creationId xmlns:a16="http://schemas.microsoft.com/office/drawing/2014/main" id="{D3C5C27F-D582-45B2-AE0E-5DEEDF7617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5" name="Text Box 24">
          <a:extLst>
            <a:ext uri="{FF2B5EF4-FFF2-40B4-BE49-F238E27FC236}">
              <a16:creationId xmlns:a16="http://schemas.microsoft.com/office/drawing/2014/main" id="{748D85EE-D112-4311-8A65-A9136A4084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6" name="Text Box 25">
          <a:extLst>
            <a:ext uri="{FF2B5EF4-FFF2-40B4-BE49-F238E27FC236}">
              <a16:creationId xmlns:a16="http://schemas.microsoft.com/office/drawing/2014/main" id="{99BAA792-9D1E-4A49-9242-F6F0B911AD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7" name="Text Box 26">
          <a:extLst>
            <a:ext uri="{FF2B5EF4-FFF2-40B4-BE49-F238E27FC236}">
              <a16:creationId xmlns:a16="http://schemas.microsoft.com/office/drawing/2014/main" id="{2D4FE16C-DE95-4DE7-A0E0-061C630908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8" name="Text Box 27">
          <a:extLst>
            <a:ext uri="{FF2B5EF4-FFF2-40B4-BE49-F238E27FC236}">
              <a16:creationId xmlns:a16="http://schemas.microsoft.com/office/drawing/2014/main" id="{3E653D93-B4F1-45B4-ADEA-7DA553C1F6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9" name="Text Box 28">
          <a:extLst>
            <a:ext uri="{FF2B5EF4-FFF2-40B4-BE49-F238E27FC236}">
              <a16:creationId xmlns:a16="http://schemas.microsoft.com/office/drawing/2014/main" id="{BF509CF3-E015-4310-81A9-472558ED69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0" name="Text Box 29">
          <a:extLst>
            <a:ext uri="{FF2B5EF4-FFF2-40B4-BE49-F238E27FC236}">
              <a16:creationId xmlns:a16="http://schemas.microsoft.com/office/drawing/2014/main" id="{D337F49D-20F7-4092-867F-EA46D047D4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1" name="Text Box 30">
          <a:extLst>
            <a:ext uri="{FF2B5EF4-FFF2-40B4-BE49-F238E27FC236}">
              <a16:creationId xmlns:a16="http://schemas.microsoft.com/office/drawing/2014/main" id="{B8DF17F7-107D-4F8F-8E9D-A62DEC32E1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2" name="Text Box 31">
          <a:extLst>
            <a:ext uri="{FF2B5EF4-FFF2-40B4-BE49-F238E27FC236}">
              <a16:creationId xmlns:a16="http://schemas.microsoft.com/office/drawing/2014/main" id="{A5729EE2-12D7-4E8E-8903-3D16198C8E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3" name="Text Box 32">
          <a:extLst>
            <a:ext uri="{FF2B5EF4-FFF2-40B4-BE49-F238E27FC236}">
              <a16:creationId xmlns:a16="http://schemas.microsoft.com/office/drawing/2014/main" id="{1449AA39-0826-46D4-AFAF-F0580B315E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4" name="Text Box 33">
          <a:extLst>
            <a:ext uri="{FF2B5EF4-FFF2-40B4-BE49-F238E27FC236}">
              <a16:creationId xmlns:a16="http://schemas.microsoft.com/office/drawing/2014/main" id="{061AD36D-1157-4284-A919-7B327C8473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5" name="Text Box 34">
          <a:extLst>
            <a:ext uri="{FF2B5EF4-FFF2-40B4-BE49-F238E27FC236}">
              <a16:creationId xmlns:a16="http://schemas.microsoft.com/office/drawing/2014/main" id="{E56AD6A7-CA0F-43C0-B18D-0A13242A6B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6" name="Text Box 35">
          <a:extLst>
            <a:ext uri="{FF2B5EF4-FFF2-40B4-BE49-F238E27FC236}">
              <a16:creationId xmlns:a16="http://schemas.microsoft.com/office/drawing/2014/main" id="{353D6A09-8D01-4774-AD1E-6D299A0B06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7" name="Text Box 36">
          <a:extLst>
            <a:ext uri="{FF2B5EF4-FFF2-40B4-BE49-F238E27FC236}">
              <a16:creationId xmlns:a16="http://schemas.microsoft.com/office/drawing/2014/main" id="{1E040E45-B08C-46E8-A2CE-5A6591B788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8" name="Text Box 37">
          <a:extLst>
            <a:ext uri="{FF2B5EF4-FFF2-40B4-BE49-F238E27FC236}">
              <a16:creationId xmlns:a16="http://schemas.microsoft.com/office/drawing/2014/main" id="{FCD2CEFF-2A06-4E49-840B-6A04B7CB4B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9" name="Text Box 38">
          <a:extLst>
            <a:ext uri="{FF2B5EF4-FFF2-40B4-BE49-F238E27FC236}">
              <a16:creationId xmlns:a16="http://schemas.microsoft.com/office/drawing/2014/main" id="{96425FAF-EED9-4A31-AF33-5F939D9FC2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0" name="Text Box 39">
          <a:extLst>
            <a:ext uri="{FF2B5EF4-FFF2-40B4-BE49-F238E27FC236}">
              <a16:creationId xmlns:a16="http://schemas.microsoft.com/office/drawing/2014/main" id="{50085F3E-0BB9-48C6-99CC-E369DD2268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1" name="Text Box 40">
          <a:extLst>
            <a:ext uri="{FF2B5EF4-FFF2-40B4-BE49-F238E27FC236}">
              <a16:creationId xmlns:a16="http://schemas.microsoft.com/office/drawing/2014/main" id="{38C41150-0BAB-4EBE-8D56-8EA8C3D985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2" name="Text Box 41">
          <a:extLst>
            <a:ext uri="{FF2B5EF4-FFF2-40B4-BE49-F238E27FC236}">
              <a16:creationId xmlns:a16="http://schemas.microsoft.com/office/drawing/2014/main" id="{7401607D-1415-4C05-BE47-61844E17DF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3" name="Text Box 42">
          <a:extLst>
            <a:ext uri="{FF2B5EF4-FFF2-40B4-BE49-F238E27FC236}">
              <a16:creationId xmlns:a16="http://schemas.microsoft.com/office/drawing/2014/main" id="{FF697C4F-7300-4F73-BE07-CB5D826DE2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4" name="Text Box 43">
          <a:extLst>
            <a:ext uri="{FF2B5EF4-FFF2-40B4-BE49-F238E27FC236}">
              <a16:creationId xmlns:a16="http://schemas.microsoft.com/office/drawing/2014/main" id="{F45D5099-62FB-4CF6-A31E-615859FA23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5" name="Text Box 44">
          <a:extLst>
            <a:ext uri="{FF2B5EF4-FFF2-40B4-BE49-F238E27FC236}">
              <a16:creationId xmlns:a16="http://schemas.microsoft.com/office/drawing/2014/main" id="{4639D318-4377-41EE-9E20-6C01FE878B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6" name="Text Box 45">
          <a:extLst>
            <a:ext uri="{FF2B5EF4-FFF2-40B4-BE49-F238E27FC236}">
              <a16:creationId xmlns:a16="http://schemas.microsoft.com/office/drawing/2014/main" id="{B8206EEB-4FFC-47DB-A1FD-6CC0E63004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7" name="Text Box 46">
          <a:extLst>
            <a:ext uri="{FF2B5EF4-FFF2-40B4-BE49-F238E27FC236}">
              <a16:creationId xmlns:a16="http://schemas.microsoft.com/office/drawing/2014/main" id="{7923FF98-CD05-4E54-A2C6-E65028D85E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8" name="Text Box 47">
          <a:extLst>
            <a:ext uri="{FF2B5EF4-FFF2-40B4-BE49-F238E27FC236}">
              <a16:creationId xmlns:a16="http://schemas.microsoft.com/office/drawing/2014/main" id="{15D97669-E204-4547-B444-74F696503F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9" name="Text Box 48">
          <a:extLst>
            <a:ext uri="{FF2B5EF4-FFF2-40B4-BE49-F238E27FC236}">
              <a16:creationId xmlns:a16="http://schemas.microsoft.com/office/drawing/2014/main" id="{A9BE0B2A-7080-4DC9-8354-087BB613C6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0" name="Text Box 49">
          <a:extLst>
            <a:ext uri="{FF2B5EF4-FFF2-40B4-BE49-F238E27FC236}">
              <a16:creationId xmlns:a16="http://schemas.microsoft.com/office/drawing/2014/main" id="{53ACD3EB-6CBC-4779-877E-C7E1984F1A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1" name="Text Box 50">
          <a:extLst>
            <a:ext uri="{FF2B5EF4-FFF2-40B4-BE49-F238E27FC236}">
              <a16:creationId xmlns:a16="http://schemas.microsoft.com/office/drawing/2014/main" id="{984A4E18-90F3-4B1E-A7AD-15DE0BF284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2" name="Text Box 51">
          <a:extLst>
            <a:ext uri="{FF2B5EF4-FFF2-40B4-BE49-F238E27FC236}">
              <a16:creationId xmlns:a16="http://schemas.microsoft.com/office/drawing/2014/main" id="{83B23794-3843-4B2B-ABB7-BF5896331C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3" name="Text Box 52">
          <a:extLst>
            <a:ext uri="{FF2B5EF4-FFF2-40B4-BE49-F238E27FC236}">
              <a16:creationId xmlns:a16="http://schemas.microsoft.com/office/drawing/2014/main" id="{AEB45505-90B3-4670-A7B6-83A47CB396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4" name="Text Box 53">
          <a:extLst>
            <a:ext uri="{FF2B5EF4-FFF2-40B4-BE49-F238E27FC236}">
              <a16:creationId xmlns:a16="http://schemas.microsoft.com/office/drawing/2014/main" id="{60058478-6CE3-4018-90FD-6E8D5E88D1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5" name="Text Box 54">
          <a:extLst>
            <a:ext uri="{FF2B5EF4-FFF2-40B4-BE49-F238E27FC236}">
              <a16:creationId xmlns:a16="http://schemas.microsoft.com/office/drawing/2014/main" id="{2E2B7A8D-D606-4F44-91AE-76E9277E1D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6" name="Text Box 55">
          <a:extLst>
            <a:ext uri="{FF2B5EF4-FFF2-40B4-BE49-F238E27FC236}">
              <a16:creationId xmlns:a16="http://schemas.microsoft.com/office/drawing/2014/main" id="{931CE91D-7608-45B8-8842-BBA8D64785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7" name="Text Box 56">
          <a:extLst>
            <a:ext uri="{FF2B5EF4-FFF2-40B4-BE49-F238E27FC236}">
              <a16:creationId xmlns:a16="http://schemas.microsoft.com/office/drawing/2014/main" id="{7C6632B2-AC76-4B89-8323-B90434D8AF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8" name="Text Box 57">
          <a:extLst>
            <a:ext uri="{FF2B5EF4-FFF2-40B4-BE49-F238E27FC236}">
              <a16:creationId xmlns:a16="http://schemas.microsoft.com/office/drawing/2014/main" id="{48C005E4-4F10-492A-8EA3-FBA9503229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9" name="Text Box 58">
          <a:extLst>
            <a:ext uri="{FF2B5EF4-FFF2-40B4-BE49-F238E27FC236}">
              <a16:creationId xmlns:a16="http://schemas.microsoft.com/office/drawing/2014/main" id="{AE9C40A0-F155-4FAD-9A99-D1377B56B7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0" name="Text Box 59">
          <a:extLst>
            <a:ext uri="{FF2B5EF4-FFF2-40B4-BE49-F238E27FC236}">
              <a16:creationId xmlns:a16="http://schemas.microsoft.com/office/drawing/2014/main" id="{025A79C2-472E-4868-90D1-B5C54FBEB7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1" name="Text Box 60">
          <a:extLst>
            <a:ext uri="{FF2B5EF4-FFF2-40B4-BE49-F238E27FC236}">
              <a16:creationId xmlns:a16="http://schemas.microsoft.com/office/drawing/2014/main" id="{EE18E17A-35C5-4D70-864D-AA79AFC7F0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2" name="Text Box 61">
          <a:extLst>
            <a:ext uri="{FF2B5EF4-FFF2-40B4-BE49-F238E27FC236}">
              <a16:creationId xmlns:a16="http://schemas.microsoft.com/office/drawing/2014/main" id="{2E644877-90EF-433E-983F-C70CCB6E3B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3" name="Text Box 62">
          <a:extLst>
            <a:ext uri="{FF2B5EF4-FFF2-40B4-BE49-F238E27FC236}">
              <a16:creationId xmlns:a16="http://schemas.microsoft.com/office/drawing/2014/main" id="{ED58E814-2FB0-468D-8B9F-9F2759817A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4" name="Text Box 63">
          <a:extLst>
            <a:ext uri="{FF2B5EF4-FFF2-40B4-BE49-F238E27FC236}">
              <a16:creationId xmlns:a16="http://schemas.microsoft.com/office/drawing/2014/main" id="{0515B817-B1BC-4845-BB4E-C76B068166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5" name="Text Box 64">
          <a:extLst>
            <a:ext uri="{FF2B5EF4-FFF2-40B4-BE49-F238E27FC236}">
              <a16:creationId xmlns:a16="http://schemas.microsoft.com/office/drawing/2014/main" id="{90184D9F-4DB4-4BFC-B842-1129D76623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6" name="Text Box 65">
          <a:extLst>
            <a:ext uri="{FF2B5EF4-FFF2-40B4-BE49-F238E27FC236}">
              <a16:creationId xmlns:a16="http://schemas.microsoft.com/office/drawing/2014/main" id="{B3C3B34E-A103-45E8-9671-9249291596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7" name="Text Box 66">
          <a:extLst>
            <a:ext uri="{FF2B5EF4-FFF2-40B4-BE49-F238E27FC236}">
              <a16:creationId xmlns:a16="http://schemas.microsoft.com/office/drawing/2014/main" id="{4175D0C5-98F4-47C0-ABB7-5055E5E3D0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8" name="Text Box 67">
          <a:extLst>
            <a:ext uri="{FF2B5EF4-FFF2-40B4-BE49-F238E27FC236}">
              <a16:creationId xmlns:a16="http://schemas.microsoft.com/office/drawing/2014/main" id="{75F15FE0-F47F-4A55-ADE7-9FC5D890DA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9" name="Text Box 68">
          <a:extLst>
            <a:ext uri="{FF2B5EF4-FFF2-40B4-BE49-F238E27FC236}">
              <a16:creationId xmlns:a16="http://schemas.microsoft.com/office/drawing/2014/main" id="{D82852A8-1433-46B1-9EA7-8BBD71747D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0" name="Text Box 69">
          <a:extLst>
            <a:ext uri="{FF2B5EF4-FFF2-40B4-BE49-F238E27FC236}">
              <a16:creationId xmlns:a16="http://schemas.microsoft.com/office/drawing/2014/main" id="{8129BB72-F05D-4215-A1C7-D060BC4C86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1" name="Text Box 70">
          <a:extLst>
            <a:ext uri="{FF2B5EF4-FFF2-40B4-BE49-F238E27FC236}">
              <a16:creationId xmlns:a16="http://schemas.microsoft.com/office/drawing/2014/main" id="{DEAB2C20-5F63-4615-8C28-F78C002DC2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2" name="Text Box 71">
          <a:extLst>
            <a:ext uri="{FF2B5EF4-FFF2-40B4-BE49-F238E27FC236}">
              <a16:creationId xmlns:a16="http://schemas.microsoft.com/office/drawing/2014/main" id="{455F4944-7E48-4EC1-8BDE-794FFA969E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3" name="Text Box 72">
          <a:extLst>
            <a:ext uri="{FF2B5EF4-FFF2-40B4-BE49-F238E27FC236}">
              <a16:creationId xmlns:a16="http://schemas.microsoft.com/office/drawing/2014/main" id="{5D3E4F1C-8AE0-4112-B619-070A56085A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4" name="Text Box 73">
          <a:extLst>
            <a:ext uri="{FF2B5EF4-FFF2-40B4-BE49-F238E27FC236}">
              <a16:creationId xmlns:a16="http://schemas.microsoft.com/office/drawing/2014/main" id="{636C078F-E533-4446-B9B0-FCE97601AF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5" name="Text Box 74">
          <a:extLst>
            <a:ext uri="{FF2B5EF4-FFF2-40B4-BE49-F238E27FC236}">
              <a16:creationId xmlns:a16="http://schemas.microsoft.com/office/drawing/2014/main" id="{BF5C530D-FA92-460F-B937-224E075591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6" name="Text Box 75">
          <a:extLst>
            <a:ext uri="{FF2B5EF4-FFF2-40B4-BE49-F238E27FC236}">
              <a16:creationId xmlns:a16="http://schemas.microsoft.com/office/drawing/2014/main" id="{F19C188C-EB38-4FCC-9185-6CAB8A3074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7" name="Text Box 76">
          <a:extLst>
            <a:ext uri="{FF2B5EF4-FFF2-40B4-BE49-F238E27FC236}">
              <a16:creationId xmlns:a16="http://schemas.microsoft.com/office/drawing/2014/main" id="{63F68E41-F154-49BE-B2F2-3D88CFF3A7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8" name="Text Box 77">
          <a:extLst>
            <a:ext uri="{FF2B5EF4-FFF2-40B4-BE49-F238E27FC236}">
              <a16:creationId xmlns:a16="http://schemas.microsoft.com/office/drawing/2014/main" id="{0C54A5AF-2D66-4C68-88E1-9C1B40D369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9" name="Text Box 78">
          <a:extLst>
            <a:ext uri="{FF2B5EF4-FFF2-40B4-BE49-F238E27FC236}">
              <a16:creationId xmlns:a16="http://schemas.microsoft.com/office/drawing/2014/main" id="{A82B7B91-D549-4B76-875E-84A30FF303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0" name="Text Box 79">
          <a:extLst>
            <a:ext uri="{FF2B5EF4-FFF2-40B4-BE49-F238E27FC236}">
              <a16:creationId xmlns:a16="http://schemas.microsoft.com/office/drawing/2014/main" id="{E2A9B361-4081-4376-BD7A-E7E975094E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1" name="Text Box 80">
          <a:extLst>
            <a:ext uri="{FF2B5EF4-FFF2-40B4-BE49-F238E27FC236}">
              <a16:creationId xmlns:a16="http://schemas.microsoft.com/office/drawing/2014/main" id="{4F3E41CF-FEAE-4F0C-94B1-3B9F3E476D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2" name="Text Box 81">
          <a:extLst>
            <a:ext uri="{FF2B5EF4-FFF2-40B4-BE49-F238E27FC236}">
              <a16:creationId xmlns:a16="http://schemas.microsoft.com/office/drawing/2014/main" id="{BAFF68A7-27B8-439B-918C-DF0D2E22D7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3" name="Text Box 82">
          <a:extLst>
            <a:ext uri="{FF2B5EF4-FFF2-40B4-BE49-F238E27FC236}">
              <a16:creationId xmlns:a16="http://schemas.microsoft.com/office/drawing/2014/main" id="{3ADD7A89-4BBA-4741-B6E2-74AD1276D1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4" name="Text Box 83">
          <a:extLst>
            <a:ext uri="{FF2B5EF4-FFF2-40B4-BE49-F238E27FC236}">
              <a16:creationId xmlns:a16="http://schemas.microsoft.com/office/drawing/2014/main" id="{9DF26A28-DE7E-4091-A409-5BCD82335F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5" name="Text Box 84">
          <a:extLst>
            <a:ext uri="{FF2B5EF4-FFF2-40B4-BE49-F238E27FC236}">
              <a16:creationId xmlns:a16="http://schemas.microsoft.com/office/drawing/2014/main" id="{FE84B1D2-9BFB-40CC-9360-25D066A30E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6" name="Text Box 85">
          <a:extLst>
            <a:ext uri="{FF2B5EF4-FFF2-40B4-BE49-F238E27FC236}">
              <a16:creationId xmlns:a16="http://schemas.microsoft.com/office/drawing/2014/main" id="{EB2BA140-DCEF-46F4-B40F-87484BB334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7" name="Text Box 86">
          <a:extLst>
            <a:ext uri="{FF2B5EF4-FFF2-40B4-BE49-F238E27FC236}">
              <a16:creationId xmlns:a16="http://schemas.microsoft.com/office/drawing/2014/main" id="{BC242B2E-B5D7-46FF-B00C-211FFC49AD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8" name="Text Box 87">
          <a:extLst>
            <a:ext uri="{FF2B5EF4-FFF2-40B4-BE49-F238E27FC236}">
              <a16:creationId xmlns:a16="http://schemas.microsoft.com/office/drawing/2014/main" id="{FEB4D891-AA72-4571-8087-3ADBB93DDF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9" name="Text Box 88">
          <a:extLst>
            <a:ext uri="{FF2B5EF4-FFF2-40B4-BE49-F238E27FC236}">
              <a16:creationId xmlns:a16="http://schemas.microsoft.com/office/drawing/2014/main" id="{E4D3A230-3715-425E-8AE1-6E06A7A53D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0" name="Text Box 89">
          <a:extLst>
            <a:ext uri="{FF2B5EF4-FFF2-40B4-BE49-F238E27FC236}">
              <a16:creationId xmlns:a16="http://schemas.microsoft.com/office/drawing/2014/main" id="{725BE8A1-1AAA-4BCB-A97E-2CA9319BB4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1" name="Text Box 90">
          <a:extLst>
            <a:ext uri="{FF2B5EF4-FFF2-40B4-BE49-F238E27FC236}">
              <a16:creationId xmlns:a16="http://schemas.microsoft.com/office/drawing/2014/main" id="{EBC54462-9E4E-48B5-B808-52968F294E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2" name="Text Box 91">
          <a:extLst>
            <a:ext uri="{FF2B5EF4-FFF2-40B4-BE49-F238E27FC236}">
              <a16:creationId xmlns:a16="http://schemas.microsoft.com/office/drawing/2014/main" id="{D3F22D4B-5F57-4F36-9E40-292577350D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3" name="Text Box 92">
          <a:extLst>
            <a:ext uri="{FF2B5EF4-FFF2-40B4-BE49-F238E27FC236}">
              <a16:creationId xmlns:a16="http://schemas.microsoft.com/office/drawing/2014/main" id="{1E018C69-A5BA-49A2-8A26-992B6ADB61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4" name="Text Box 93">
          <a:extLst>
            <a:ext uri="{FF2B5EF4-FFF2-40B4-BE49-F238E27FC236}">
              <a16:creationId xmlns:a16="http://schemas.microsoft.com/office/drawing/2014/main" id="{1899AD15-FA33-40A1-979E-B877857840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5" name="Text Box 94">
          <a:extLst>
            <a:ext uri="{FF2B5EF4-FFF2-40B4-BE49-F238E27FC236}">
              <a16:creationId xmlns:a16="http://schemas.microsoft.com/office/drawing/2014/main" id="{7A0FBF6E-BD01-4785-857D-107CFB59A6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6" name="Text Box 95">
          <a:extLst>
            <a:ext uri="{FF2B5EF4-FFF2-40B4-BE49-F238E27FC236}">
              <a16:creationId xmlns:a16="http://schemas.microsoft.com/office/drawing/2014/main" id="{D32EB0B1-FDC4-4155-B63F-7CF1AD833F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7" name="Text Box 96">
          <a:extLst>
            <a:ext uri="{FF2B5EF4-FFF2-40B4-BE49-F238E27FC236}">
              <a16:creationId xmlns:a16="http://schemas.microsoft.com/office/drawing/2014/main" id="{27AFAD23-A843-4508-99DA-3A889C7B1B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8" name="Text Box 97">
          <a:extLst>
            <a:ext uri="{FF2B5EF4-FFF2-40B4-BE49-F238E27FC236}">
              <a16:creationId xmlns:a16="http://schemas.microsoft.com/office/drawing/2014/main" id="{8EE6FA67-ECD2-4230-B69F-6DEF9D0AEE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9" name="Text Box 98">
          <a:extLst>
            <a:ext uri="{FF2B5EF4-FFF2-40B4-BE49-F238E27FC236}">
              <a16:creationId xmlns:a16="http://schemas.microsoft.com/office/drawing/2014/main" id="{D140E2E0-3EA3-4F41-A17D-4D7AB9DBDD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490" name="Text Box 99">
          <a:extLst>
            <a:ext uri="{FF2B5EF4-FFF2-40B4-BE49-F238E27FC236}">
              <a16:creationId xmlns:a16="http://schemas.microsoft.com/office/drawing/2014/main" id="{639E2A30-9848-4962-8DAB-AD2B35D28F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1" name="Text Box 100">
          <a:extLst>
            <a:ext uri="{FF2B5EF4-FFF2-40B4-BE49-F238E27FC236}">
              <a16:creationId xmlns:a16="http://schemas.microsoft.com/office/drawing/2014/main" id="{2AF8E769-D6A9-40E9-A90A-7A5A04BE00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2" name="Text Box 101">
          <a:extLst>
            <a:ext uri="{FF2B5EF4-FFF2-40B4-BE49-F238E27FC236}">
              <a16:creationId xmlns:a16="http://schemas.microsoft.com/office/drawing/2014/main" id="{7CDCDD03-3EB1-46DD-A76A-754E6AABFF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3" name="Text Box 102">
          <a:extLst>
            <a:ext uri="{FF2B5EF4-FFF2-40B4-BE49-F238E27FC236}">
              <a16:creationId xmlns:a16="http://schemas.microsoft.com/office/drawing/2014/main" id="{5E36EE0C-38B7-4121-844E-DE5990426F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4" name="Text Box 103">
          <a:extLst>
            <a:ext uri="{FF2B5EF4-FFF2-40B4-BE49-F238E27FC236}">
              <a16:creationId xmlns:a16="http://schemas.microsoft.com/office/drawing/2014/main" id="{FA7ADEF0-35CE-4968-893E-DBB2D59E48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5" name="Text Box 104">
          <a:extLst>
            <a:ext uri="{FF2B5EF4-FFF2-40B4-BE49-F238E27FC236}">
              <a16:creationId xmlns:a16="http://schemas.microsoft.com/office/drawing/2014/main" id="{2F5D3764-B7D5-4C92-BF56-05FD3E7DD9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6" name="Text Box 105">
          <a:extLst>
            <a:ext uri="{FF2B5EF4-FFF2-40B4-BE49-F238E27FC236}">
              <a16:creationId xmlns:a16="http://schemas.microsoft.com/office/drawing/2014/main" id="{E022B327-18DA-485B-90A8-C1A58C8B38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7" name="Text Box 106">
          <a:extLst>
            <a:ext uri="{FF2B5EF4-FFF2-40B4-BE49-F238E27FC236}">
              <a16:creationId xmlns:a16="http://schemas.microsoft.com/office/drawing/2014/main" id="{B1CA8C45-B853-43B5-97A1-2D251F8A52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8" name="Text Box 107">
          <a:extLst>
            <a:ext uri="{FF2B5EF4-FFF2-40B4-BE49-F238E27FC236}">
              <a16:creationId xmlns:a16="http://schemas.microsoft.com/office/drawing/2014/main" id="{005F6287-BD31-4659-AEA9-7106B28463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9" name="Text Box 108">
          <a:extLst>
            <a:ext uri="{FF2B5EF4-FFF2-40B4-BE49-F238E27FC236}">
              <a16:creationId xmlns:a16="http://schemas.microsoft.com/office/drawing/2014/main" id="{F931C1D2-7753-4A44-943B-74ECBEFB1C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0" name="Text Box 109">
          <a:extLst>
            <a:ext uri="{FF2B5EF4-FFF2-40B4-BE49-F238E27FC236}">
              <a16:creationId xmlns:a16="http://schemas.microsoft.com/office/drawing/2014/main" id="{1DA64F05-6AF8-43A6-B195-9841D41EB2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1" name="Text Box 110">
          <a:extLst>
            <a:ext uri="{FF2B5EF4-FFF2-40B4-BE49-F238E27FC236}">
              <a16:creationId xmlns:a16="http://schemas.microsoft.com/office/drawing/2014/main" id="{016CBCA3-2144-4F22-9E7E-8D955CEC2F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2" name="Text Box 111">
          <a:extLst>
            <a:ext uri="{FF2B5EF4-FFF2-40B4-BE49-F238E27FC236}">
              <a16:creationId xmlns:a16="http://schemas.microsoft.com/office/drawing/2014/main" id="{C8C9FF14-6F0C-4AAB-A674-E3DAF74682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3" name="Text Box 112">
          <a:extLst>
            <a:ext uri="{FF2B5EF4-FFF2-40B4-BE49-F238E27FC236}">
              <a16:creationId xmlns:a16="http://schemas.microsoft.com/office/drawing/2014/main" id="{B62A7BFF-59C7-4269-90A9-A770BE2DF6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4" name="Text Box 113">
          <a:extLst>
            <a:ext uri="{FF2B5EF4-FFF2-40B4-BE49-F238E27FC236}">
              <a16:creationId xmlns:a16="http://schemas.microsoft.com/office/drawing/2014/main" id="{61756D2E-E1BB-428F-AB5A-92E16FD0A5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505" name="Text Box 114">
          <a:extLst>
            <a:ext uri="{FF2B5EF4-FFF2-40B4-BE49-F238E27FC236}">
              <a16:creationId xmlns:a16="http://schemas.microsoft.com/office/drawing/2014/main" id="{16455EA9-50C3-4B31-A83E-9E37C5FC24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6" name="Text Box 115">
          <a:extLst>
            <a:ext uri="{FF2B5EF4-FFF2-40B4-BE49-F238E27FC236}">
              <a16:creationId xmlns:a16="http://schemas.microsoft.com/office/drawing/2014/main" id="{B59C3FE5-EB57-403E-B029-2FBB096590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7" name="Text Box 116">
          <a:extLst>
            <a:ext uri="{FF2B5EF4-FFF2-40B4-BE49-F238E27FC236}">
              <a16:creationId xmlns:a16="http://schemas.microsoft.com/office/drawing/2014/main" id="{B03EEA9B-5406-4608-A664-F328934703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8" name="Text Box 117">
          <a:extLst>
            <a:ext uri="{FF2B5EF4-FFF2-40B4-BE49-F238E27FC236}">
              <a16:creationId xmlns:a16="http://schemas.microsoft.com/office/drawing/2014/main" id="{BA35365A-13A6-4CE1-81EB-D8EA46ED61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9" name="Text Box 118">
          <a:extLst>
            <a:ext uri="{FF2B5EF4-FFF2-40B4-BE49-F238E27FC236}">
              <a16:creationId xmlns:a16="http://schemas.microsoft.com/office/drawing/2014/main" id="{FCE73E3B-C387-45BB-80E6-9B1D13E19B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0" name="Text Box 119">
          <a:extLst>
            <a:ext uri="{FF2B5EF4-FFF2-40B4-BE49-F238E27FC236}">
              <a16:creationId xmlns:a16="http://schemas.microsoft.com/office/drawing/2014/main" id="{587C7E28-59AE-43C4-B188-94F2D3E63A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1" name="Text Box 120">
          <a:extLst>
            <a:ext uri="{FF2B5EF4-FFF2-40B4-BE49-F238E27FC236}">
              <a16:creationId xmlns:a16="http://schemas.microsoft.com/office/drawing/2014/main" id="{C3DBFF6E-F839-4C6B-9D29-016D68CA7F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2" name="Text Box 121">
          <a:extLst>
            <a:ext uri="{FF2B5EF4-FFF2-40B4-BE49-F238E27FC236}">
              <a16:creationId xmlns:a16="http://schemas.microsoft.com/office/drawing/2014/main" id="{4601D150-F531-47E0-B6E5-243B7C7947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3" name="Text Box 122">
          <a:extLst>
            <a:ext uri="{FF2B5EF4-FFF2-40B4-BE49-F238E27FC236}">
              <a16:creationId xmlns:a16="http://schemas.microsoft.com/office/drawing/2014/main" id="{0A24C326-C251-4E04-AE35-9CFCAE9F9B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4" name="Text Box 123">
          <a:extLst>
            <a:ext uri="{FF2B5EF4-FFF2-40B4-BE49-F238E27FC236}">
              <a16:creationId xmlns:a16="http://schemas.microsoft.com/office/drawing/2014/main" id="{C6D9E4C7-4B3F-4814-90BA-C239321E0D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5" name="Text Box 124">
          <a:extLst>
            <a:ext uri="{FF2B5EF4-FFF2-40B4-BE49-F238E27FC236}">
              <a16:creationId xmlns:a16="http://schemas.microsoft.com/office/drawing/2014/main" id="{4DA9DE3D-413B-43F6-A9E2-18332D908A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6" name="Text Box 125">
          <a:extLst>
            <a:ext uri="{FF2B5EF4-FFF2-40B4-BE49-F238E27FC236}">
              <a16:creationId xmlns:a16="http://schemas.microsoft.com/office/drawing/2014/main" id="{CEFED35B-4E5B-411B-A88A-7114DE28E0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7" name="Text Box 126">
          <a:extLst>
            <a:ext uri="{FF2B5EF4-FFF2-40B4-BE49-F238E27FC236}">
              <a16:creationId xmlns:a16="http://schemas.microsoft.com/office/drawing/2014/main" id="{F38081DE-E524-4158-B253-1AF97C36EB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8" name="Text Box 127">
          <a:extLst>
            <a:ext uri="{FF2B5EF4-FFF2-40B4-BE49-F238E27FC236}">
              <a16:creationId xmlns:a16="http://schemas.microsoft.com/office/drawing/2014/main" id="{C24F390D-4511-4B6D-9DD1-9617003257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9" name="Text Box 128">
          <a:extLst>
            <a:ext uri="{FF2B5EF4-FFF2-40B4-BE49-F238E27FC236}">
              <a16:creationId xmlns:a16="http://schemas.microsoft.com/office/drawing/2014/main" id="{F3384311-C7D6-4A5C-97D6-B9CFD3356F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520" name="Text Box 129">
          <a:extLst>
            <a:ext uri="{FF2B5EF4-FFF2-40B4-BE49-F238E27FC236}">
              <a16:creationId xmlns:a16="http://schemas.microsoft.com/office/drawing/2014/main" id="{A741BAB8-7DDC-4D03-8BB6-D77CDF278F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1" name="Text Box 130">
          <a:extLst>
            <a:ext uri="{FF2B5EF4-FFF2-40B4-BE49-F238E27FC236}">
              <a16:creationId xmlns:a16="http://schemas.microsoft.com/office/drawing/2014/main" id="{946E7788-8882-4E29-9EE1-2692EA8528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2" name="Text Box 131">
          <a:extLst>
            <a:ext uri="{FF2B5EF4-FFF2-40B4-BE49-F238E27FC236}">
              <a16:creationId xmlns:a16="http://schemas.microsoft.com/office/drawing/2014/main" id="{FFF7C6EB-13B3-454F-B6D8-139A7CD45B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3" name="Text Box 132">
          <a:extLst>
            <a:ext uri="{FF2B5EF4-FFF2-40B4-BE49-F238E27FC236}">
              <a16:creationId xmlns:a16="http://schemas.microsoft.com/office/drawing/2014/main" id="{B0B4554C-DB3C-4BDD-8B8B-4474505E24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4" name="Text Box 133">
          <a:extLst>
            <a:ext uri="{FF2B5EF4-FFF2-40B4-BE49-F238E27FC236}">
              <a16:creationId xmlns:a16="http://schemas.microsoft.com/office/drawing/2014/main" id="{B26827EF-25C6-49F7-85F9-4105A1511C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5" name="Text Box 134">
          <a:extLst>
            <a:ext uri="{FF2B5EF4-FFF2-40B4-BE49-F238E27FC236}">
              <a16:creationId xmlns:a16="http://schemas.microsoft.com/office/drawing/2014/main" id="{59EB3E99-A895-4373-8D8B-12E77F4141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6" name="Text Box 135">
          <a:extLst>
            <a:ext uri="{FF2B5EF4-FFF2-40B4-BE49-F238E27FC236}">
              <a16:creationId xmlns:a16="http://schemas.microsoft.com/office/drawing/2014/main" id="{2F5B0D9E-141E-4CCA-A091-355E7008B2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7" name="Text Box 136">
          <a:extLst>
            <a:ext uri="{FF2B5EF4-FFF2-40B4-BE49-F238E27FC236}">
              <a16:creationId xmlns:a16="http://schemas.microsoft.com/office/drawing/2014/main" id="{7EFF7294-4D25-4357-90EE-088D477623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8" name="Text Box 137">
          <a:extLst>
            <a:ext uri="{FF2B5EF4-FFF2-40B4-BE49-F238E27FC236}">
              <a16:creationId xmlns:a16="http://schemas.microsoft.com/office/drawing/2014/main" id="{4DC9FEDA-CF77-48EE-8744-E2A8803D92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9" name="Text Box 138">
          <a:extLst>
            <a:ext uri="{FF2B5EF4-FFF2-40B4-BE49-F238E27FC236}">
              <a16:creationId xmlns:a16="http://schemas.microsoft.com/office/drawing/2014/main" id="{C8EDE9CC-1836-49C1-8089-2EF32A89EE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0" name="Text Box 139">
          <a:extLst>
            <a:ext uri="{FF2B5EF4-FFF2-40B4-BE49-F238E27FC236}">
              <a16:creationId xmlns:a16="http://schemas.microsoft.com/office/drawing/2014/main" id="{FDF4C213-7C97-49B3-9972-2DF21779AC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1" name="Text Box 140">
          <a:extLst>
            <a:ext uri="{FF2B5EF4-FFF2-40B4-BE49-F238E27FC236}">
              <a16:creationId xmlns:a16="http://schemas.microsoft.com/office/drawing/2014/main" id="{E440B191-AC00-45A7-8625-EBB0D8BB0E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2" name="Text Box 141">
          <a:extLst>
            <a:ext uri="{FF2B5EF4-FFF2-40B4-BE49-F238E27FC236}">
              <a16:creationId xmlns:a16="http://schemas.microsoft.com/office/drawing/2014/main" id="{A9AC5E56-7D2D-4041-B059-68601CB91C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3" name="Text Box 142">
          <a:extLst>
            <a:ext uri="{FF2B5EF4-FFF2-40B4-BE49-F238E27FC236}">
              <a16:creationId xmlns:a16="http://schemas.microsoft.com/office/drawing/2014/main" id="{01B6CAE2-DB8E-41F5-AEE8-FBF3046A20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4" name="Text Box 143">
          <a:extLst>
            <a:ext uri="{FF2B5EF4-FFF2-40B4-BE49-F238E27FC236}">
              <a16:creationId xmlns:a16="http://schemas.microsoft.com/office/drawing/2014/main" id="{F0AFFD43-52E5-492A-8B7F-E7AEE36691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535" name="Text Box 144">
          <a:extLst>
            <a:ext uri="{FF2B5EF4-FFF2-40B4-BE49-F238E27FC236}">
              <a16:creationId xmlns:a16="http://schemas.microsoft.com/office/drawing/2014/main" id="{8862D078-E3FD-4C0E-A209-3D2945AB3A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6" name="Text Box 145">
          <a:extLst>
            <a:ext uri="{FF2B5EF4-FFF2-40B4-BE49-F238E27FC236}">
              <a16:creationId xmlns:a16="http://schemas.microsoft.com/office/drawing/2014/main" id="{6813C36A-1C29-4E9D-A0C2-EDAC0D282B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7" name="Text Box 146">
          <a:extLst>
            <a:ext uri="{FF2B5EF4-FFF2-40B4-BE49-F238E27FC236}">
              <a16:creationId xmlns:a16="http://schemas.microsoft.com/office/drawing/2014/main" id="{C36B9988-4EA4-4447-A0A6-DBBE263467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8" name="Text Box 147">
          <a:extLst>
            <a:ext uri="{FF2B5EF4-FFF2-40B4-BE49-F238E27FC236}">
              <a16:creationId xmlns:a16="http://schemas.microsoft.com/office/drawing/2014/main" id="{37EE354D-36CE-4918-96FC-55074CEDDB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9" name="Text Box 148">
          <a:extLst>
            <a:ext uri="{FF2B5EF4-FFF2-40B4-BE49-F238E27FC236}">
              <a16:creationId xmlns:a16="http://schemas.microsoft.com/office/drawing/2014/main" id="{F4E1E963-4999-4417-8292-D2C5A3A229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0" name="Text Box 149">
          <a:extLst>
            <a:ext uri="{FF2B5EF4-FFF2-40B4-BE49-F238E27FC236}">
              <a16:creationId xmlns:a16="http://schemas.microsoft.com/office/drawing/2014/main" id="{B424ABA6-485A-4E9C-BA81-8E2BB00D69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1" name="Text Box 150">
          <a:extLst>
            <a:ext uri="{FF2B5EF4-FFF2-40B4-BE49-F238E27FC236}">
              <a16:creationId xmlns:a16="http://schemas.microsoft.com/office/drawing/2014/main" id="{7E60D582-21B3-43FB-893E-08201C15CA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2" name="Text Box 151">
          <a:extLst>
            <a:ext uri="{FF2B5EF4-FFF2-40B4-BE49-F238E27FC236}">
              <a16:creationId xmlns:a16="http://schemas.microsoft.com/office/drawing/2014/main" id="{4C8ADD3A-0838-46E4-B1F1-2CE998F0FD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3" name="Text Box 152">
          <a:extLst>
            <a:ext uri="{FF2B5EF4-FFF2-40B4-BE49-F238E27FC236}">
              <a16:creationId xmlns:a16="http://schemas.microsoft.com/office/drawing/2014/main" id="{0566428C-F46E-437B-96C5-A7B78531BD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4" name="Text Box 153">
          <a:extLst>
            <a:ext uri="{FF2B5EF4-FFF2-40B4-BE49-F238E27FC236}">
              <a16:creationId xmlns:a16="http://schemas.microsoft.com/office/drawing/2014/main" id="{A6594BE6-F628-4265-8757-AE97AE0A0A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5" name="Text Box 154">
          <a:extLst>
            <a:ext uri="{FF2B5EF4-FFF2-40B4-BE49-F238E27FC236}">
              <a16:creationId xmlns:a16="http://schemas.microsoft.com/office/drawing/2014/main" id="{CAAA9734-1BBD-42CE-95C8-11B3BC2737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6" name="Text Box 155">
          <a:extLst>
            <a:ext uri="{FF2B5EF4-FFF2-40B4-BE49-F238E27FC236}">
              <a16:creationId xmlns:a16="http://schemas.microsoft.com/office/drawing/2014/main" id="{CF950309-AE5A-4CB2-9C96-83D8B3FFC4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7" name="Text Box 156">
          <a:extLst>
            <a:ext uri="{FF2B5EF4-FFF2-40B4-BE49-F238E27FC236}">
              <a16:creationId xmlns:a16="http://schemas.microsoft.com/office/drawing/2014/main" id="{0751DD99-85B9-4836-ABA4-AC5DB0AE31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8" name="Text Box 157">
          <a:extLst>
            <a:ext uri="{FF2B5EF4-FFF2-40B4-BE49-F238E27FC236}">
              <a16:creationId xmlns:a16="http://schemas.microsoft.com/office/drawing/2014/main" id="{99267881-178A-484E-A494-0B3301254B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9" name="Text Box 158">
          <a:extLst>
            <a:ext uri="{FF2B5EF4-FFF2-40B4-BE49-F238E27FC236}">
              <a16:creationId xmlns:a16="http://schemas.microsoft.com/office/drawing/2014/main" id="{9A9D7826-3EBD-45A8-BA1B-63BE669ECD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550" name="Text Box 159">
          <a:extLst>
            <a:ext uri="{FF2B5EF4-FFF2-40B4-BE49-F238E27FC236}">
              <a16:creationId xmlns:a16="http://schemas.microsoft.com/office/drawing/2014/main" id="{461DAA3F-DA87-42D2-8DF5-0292E0AC70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1" name="Text Box 160">
          <a:extLst>
            <a:ext uri="{FF2B5EF4-FFF2-40B4-BE49-F238E27FC236}">
              <a16:creationId xmlns:a16="http://schemas.microsoft.com/office/drawing/2014/main" id="{8C7D81EA-DA32-49BC-9957-A8225416F4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2" name="Text Box 161">
          <a:extLst>
            <a:ext uri="{FF2B5EF4-FFF2-40B4-BE49-F238E27FC236}">
              <a16:creationId xmlns:a16="http://schemas.microsoft.com/office/drawing/2014/main" id="{76806D03-5DA6-4B85-97BA-9DB1D110B7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3" name="Text Box 162">
          <a:extLst>
            <a:ext uri="{FF2B5EF4-FFF2-40B4-BE49-F238E27FC236}">
              <a16:creationId xmlns:a16="http://schemas.microsoft.com/office/drawing/2014/main" id="{82071862-B8E6-485C-9F26-5CC4FA12B9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4" name="Text Box 163">
          <a:extLst>
            <a:ext uri="{FF2B5EF4-FFF2-40B4-BE49-F238E27FC236}">
              <a16:creationId xmlns:a16="http://schemas.microsoft.com/office/drawing/2014/main" id="{85E30BBE-E7A8-49A8-9444-F8BBDF38CB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5" name="Text Box 164">
          <a:extLst>
            <a:ext uri="{FF2B5EF4-FFF2-40B4-BE49-F238E27FC236}">
              <a16:creationId xmlns:a16="http://schemas.microsoft.com/office/drawing/2014/main" id="{F2A3622A-4228-4893-A14B-C7E21E8F5B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6" name="Text Box 165">
          <a:extLst>
            <a:ext uri="{FF2B5EF4-FFF2-40B4-BE49-F238E27FC236}">
              <a16:creationId xmlns:a16="http://schemas.microsoft.com/office/drawing/2014/main" id="{09401C6D-2176-43D5-B0A2-160DC2E48B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7" name="Text Box 166">
          <a:extLst>
            <a:ext uri="{FF2B5EF4-FFF2-40B4-BE49-F238E27FC236}">
              <a16:creationId xmlns:a16="http://schemas.microsoft.com/office/drawing/2014/main" id="{328BF77F-767F-4F9F-A65E-B69CF7624D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8" name="Text Box 167">
          <a:extLst>
            <a:ext uri="{FF2B5EF4-FFF2-40B4-BE49-F238E27FC236}">
              <a16:creationId xmlns:a16="http://schemas.microsoft.com/office/drawing/2014/main" id="{6E419B46-3D72-4318-B5F6-E7A3CB8533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9" name="Text Box 168">
          <a:extLst>
            <a:ext uri="{FF2B5EF4-FFF2-40B4-BE49-F238E27FC236}">
              <a16:creationId xmlns:a16="http://schemas.microsoft.com/office/drawing/2014/main" id="{2FB84D68-A966-49E0-A63C-896E5EFA79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0" name="Text Box 169">
          <a:extLst>
            <a:ext uri="{FF2B5EF4-FFF2-40B4-BE49-F238E27FC236}">
              <a16:creationId xmlns:a16="http://schemas.microsoft.com/office/drawing/2014/main" id="{0721A34F-046F-498A-B311-4635334450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1" name="Text Box 170">
          <a:extLst>
            <a:ext uri="{FF2B5EF4-FFF2-40B4-BE49-F238E27FC236}">
              <a16:creationId xmlns:a16="http://schemas.microsoft.com/office/drawing/2014/main" id="{779D21D9-EC92-4BA6-BA24-19EABD67EF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2" name="Text Box 171">
          <a:extLst>
            <a:ext uri="{FF2B5EF4-FFF2-40B4-BE49-F238E27FC236}">
              <a16:creationId xmlns:a16="http://schemas.microsoft.com/office/drawing/2014/main" id="{104F7218-02B3-4BDA-AA05-0E1614D18D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3" name="Text Box 172">
          <a:extLst>
            <a:ext uri="{FF2B5EF4-FFF2-40B4-BE49-F238E27FC236}">
              <a16:creationId xmlns:a16="http://schemas.microsoft.com/office/drawing/2014/main" id="{D4233DE8-02FA-4342-8FF5-1EC242A9DD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4" name="Text Box 173">
          <a:extLst>
            <a:ext uri="{FF2B5EF4-FFF2-40B4-BE49-F238E27FC236}">
              <a16:creationId xmlns:a16="http://schemas.microsoft.com/office/drawing/2014/main" id="{ACA6BA1D-0123-4FCD-A937-1EEE30880C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565" name="Text Box 174">
          <a:extLst>
            <a:ext uri="{FF2B5EF4-FFF2-40B4-BE49-F238E27FC236}">
              <a16:creationId xmlns:a16="http://schemas.microsoft.com/office/drawing/2014/main" id="{77F5AB71-DDE4-4180-9B7D-123C71B6C1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6" name="Text Box 175">
          <a:extLst>
            <a:ext uri="{FF2B5EF4-FFF2-40B4-BE49-F238E27FC236}">
              <a16:creationId xmlns:a16="http://schemas.microsoft.com/office/drawing/2014/main" id="{57CD43E5-455F-4652-95F4-51BD511A70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7" name="Text Box 176">
          <a:extLst>
            <a:ext uri="{FF2B5EF4-FFF2-40B4-BE49-F238E27FC236}">
              <a16:creationId xmlns:a16="http://schemas.microsoft.com/office/drawing/2014/main" id="{A15F2439-A96D-4DF0-9FB7-144679DB42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8" name="Text Box 177">
          <a:extLst>
            <a:ext uri="{FF2B5EF4-FFF2-40B4-BE49-F238E27FC236}">
              <a16:creationId xmlns:a16="http://schemas.microsoft.com/office/drawing/2014/main" id="{1BEF0367-5B87-4FB5-BC45-54DC4B319D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9" name="Text Box 178">
          <a:extLst>
            <a:ext uri="{FF2B5EF4-FFF2-40B4-BE49-F238E27FC236}">
              <a16:creationId xmlns:a16="http://schemas.microsoft.com/office/drawing/2014/main" id="{006369E7-A8B6-400D-96CE-F0AB4076EC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0" name="Text Box 179">
          <a:extLst>
            <a:ext uri="{FF2B5EF4-FFF2-40B4-BE49-F238E27FC236}">
              <a16:creationId xmlns:a16="http://schemas.microsoft.com/office/drawing/2014/main" id="{AAA40804-3DFA-4DD3-BF86-B33901D4E2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1" name="Text Box 180">
          <a:extLst>
            <a:ext uri="{FF2B5EF4-FFF2-40B4-BE49-F238E27FC236}">
              <a16:creationId xmlns:a16="http://schemas.microsoft.com/office/drawing/2014/main" id="{AE0580A9-5991-4255-B517-9DB97652E1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2" name="Text Box 181">
          <a:extLst>
            <a:ext uri="{FF2B5EF4-FFF2-40B4-BE49-F238E27FC236}">
              <a16:creationId xmlns:a16="http://schemas.microsoft.com/office/drawing/2014/main" id="{D0B81B2E-9F66-4CDC-B1A1-CA3C31E6E5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3" name="Text Box 182">
          <a:extLst>
            <a:ext uri="{FF2B5EF4-FFF2-40B4-BE49-F238E27FC236}">
              <a16:creationId xmlns:a16="http://schemas.microsoft.com/office/drawing/2014/main" id="{349914B8-6308-431F-BA6F-8DC156AC08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4" name="Text Box 183">
          <a:extLst>
            <a:ext uri="{FF2B5EF4-FFF2-40B4-BE49-F238E27FC236}">
              <a16:creationId xmlns:a16="http://schemas.microsoft.com/office/drawing/2014/main" id="{B5F0E3AE-5C4E-44FB-ABE5-5D0D5893D1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5" name="Text Box 184">
          <a:extLst>
            <a:ext uri="{FF2B5EF4-FFF2-40B4-BE49-F238E27FC236}">
              <a16:creationId xmlns:a16="http://schemas.microsoft.com/office/drawing/2014/main" id="{2C6695B6-BEC7-4222-BC6E-FC4D87A458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6" name="Text Box 185">
          <a:extLst>
            <a:ext uri="{FF2B5EF4-FFF2-40B4-BE49-F238E27FC236}">
              <a16:creationId xmlns:a16="http://schemas.microsoft.com/office/drawing/2014/main" id="{888932EF-7D9D-4EC9-9C1C-3E174F2A44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7" name="Text Box 186">
          <a:extLst>
            <a:ext uri="{FF2B5EF4-FFF2-40B4-BE49-F238E27FC236}">
              <a16:creationId xmlns:a16="http://schemas.microsoft.com/office/drawing/2014/main" id="{724C04E7-3389-4C15-9913-2B5364761C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8" name="Text Box 187">
          <a:extLst>
            <a:ext uri="{FF2B5EF4-FFF2-40B4-BE49-F238E27FC236}">
              <a16:creationId xmlns:a16="http://schemas.microsoft.com/office/drawing/2014/main" id="{FE3AD7FB-1BA4-4125-9F6C-29D2FBAEF2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9" name="Text Box 188">
          <a:extLst>
            <a:ext uri="{FF2B5EF4-FFF2-40B4-BE49-F238E27FC236}">
              <a16:creationId xmlns:a16="http://schemas.microsoft.com/office/drawing/2014/main" id="{5CE47ED3-B869-4430-927F-6230BD26C2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0" name="Text Box 210">
          <a:extLst>
            <a:ext uri="{FF2B5EF4-FFF2-40B4-BE49-F238E27FC236}">
              <a16:creationId xmlns:a16="http://schemas.microsoft.com/office/drawing/2014/main" id="{664C4DD7-CA8B-40E6-82AB-9762942758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1" name="Text Box 211">
          <a:extLst>
            <a:ext uri="{FF2B5EF4-FFF2-40B4-BE49-F238E27FC236}">
              <a16:creationId xmlns:a16="http://schemas.microsoft.com/office/drawing/2014/main" id="{16EE1C8A-3D54-4710-A81A-81C6AAB35C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2" name="Text Box 212">
          <a:extLst>
            <a:ext uri="{FF2B5EF4-FFF2-40B4-BE49-F238E27FC236}">
              <a16:creationId xmlns:a16="http://schemas.microsoft.com/office/drawing/2014/main" id="{7DABFA0A-F3A9-4889-A87D-1E1DDDE1A2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3" name="Text Box 213">
          <a:extLst>
            <a:ext uri="{FF2B5EF4-FFF2-40B4-BE49-F238E27FC236}">
              <a16:creationId xmlns:a16="http://schemas.microsoft.com/office/drawing/2014/main" id="{CAD585D2-4C48-4FD5-8694-6E5748AA75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4" name="Text Box 214">
          <a:extLst>
            <a:ext uri="{FF2B5EF4-FFF2-40B4-BE49-F238E27FC236}">
              <a16:creationId xmlns:a16="http://schemas.microsoft.com/office/drawing/2014/main" id="{847C3354-FF23-4809-94B8-E2B6C909EE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5" name="Text Box 215">
          <a:extLst>
            <a:ext uri="{FF2B5EF4-FFF2-40B4-BE49-F238E27FC236}">
              <a16:creationId xmlns:a16="http://schemas.microsoft.com/office/drawing/2014/main" id="{4C354796-89C3-4B6D-B675-731BB5FD93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6" name="Text Box 216">
          <a:extLst>
            <a:ext uri="{FF2B5EF4-FFF2-40B4-BE49-F238E27FC236}">
              <a16:creationId xmlns:a16="http://schemas.microsoft.com/office/drawing/2014/main" id="{781BC984-DCE2-4174-A2B3-046236DBA5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0B27EA38-63EA-4667-8014-75EF567C8D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378A64A7-0CA7-45C4-97B5-BFBFE1687A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9" name="Text Box 3">
          <a:extLst>
            <a:ext uri="{FF2B5EF4-FFF2-40B4-BE49-F238E27FC236}">
              <a16:creationId xmlns:a16="http://schemas.microsoft.com/office/drawing/2014/main" id="{20FF1B4A-3362-4208-9F03-6B9D45193C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0" name="Text Box 4">
          <a:extLst>
            <a:ext uri="{FF2B5EF4-FFF2-40B4-BE49-F238E27FC236}">
              <a16:creationId xmlns:a16="http://schemas.microsoft.com/office/drawing/2014/main" id="{0404093F-6820-41C8-869B-29CBD63A62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1" name="Text Box 5">
          <a:extLst>
            <a:ext uri="{FF2B5EF4-FFF2-40B4-BE49-F238E27FC236}">
              <a16:creationId xmlns:a16="http://schemas.microsoft.com/office/drawing/2014/main" id="{BA24ED80-9F75-4E82-9702-0EE5BAA2C2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2" name="Text Box 6">
          <a:extLst>
            <a:ext uri="{FF2B5EF4-FFF2-40B4-BE49-F238E27FC236}">
              <a16:creationId xmlns:a16="http://schemas.microsoft.com/office/drawing/2014/main" id="{3E867F8F-D1B7-4FB1-9ABB-7DC55F5869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3" name="Text Box 7">
          <a:extLst>
            <a:ext uri="{FF2B5EF4-FFF2-40B4-BE49-F238E27FC236}">
              <a16:creationId xmlns:a16="http://schemas.microsoft.com/office/drawing/2014/main" id="{6AC486B2-A2A0-4121-9397-B3E9DA4E83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4" name="Text Box 8">
          <a:extLst>
            <a:ext uri="{FF2B5EF4-FFF2-40B4-BE49-F238E27FC236}">
              <a16:creationId xmlns:a16="http://schemas.microsoft.com/office/drawing/2014/main" id="{2C540DAA-E54A-4CCD-8D8E-A1310F9E2F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5" name="Text Box 9">
          <a:extLst>
            <a:ext uri="{FF2B5EF4-FFF2-40B4-BE49-F238E27FC236}">
              <a16:creationId xmlns:a16="http://schemas.microsoft.com/office/drawing/2014/main" id="{126E4195-DF02-467C-B6A9-819601BB8C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6" name="Text Box 10">
          <a:extLst>
            <a:ext uri="{FF2B5EF4-FFF2-40B4-BE49-F238E27FC236}">
              <a16:creationId xmlns:a16="http://schemas.microsoft.com/office/drawing/2014/main" id="{DDBFEFAE-A3FA-4AD9-BCD5-D77C6A5536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7" name="Text Box 11">
          <a:extLst>
            <a:ext uri="{FF2B5EF4-FFF2-40B4-BE49-F238E27FC236}">
              <a16:creationId xmlns:a16="http://schemas.microsoft.com/office/drawing/2014/main" id="{1892396E-5445-49EB-8657-732305B148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8" name="Text Box 12">
          <a:extLst>
            <a:ext uri="{FF2B5EF4-FFF2-40B4-BE49-F238E27FC236}">
              <a16:creationId xmlns:a16="http://schemas.microsoft.com/office/drawing/2014/main" id="{BFF450FE-4922-4EB4-9AD1-2ED23E9711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9" name="Text Box 13">
          <a:extLst>
            <a:ext uri="{FF2B5EF4-FFF2-40B4-BE49-F238E27FC236}">
              <a16:creationId xmlns:a16="http://schemas.microsoft.com/office/drawing/2014/main" id="{9FB57E5E-9AF3-4123-BE19-8ABF7A9D73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0" name="Text Box 14">
          <a:extLst>
            <a:ext uri="{FF2B5EF4-FFF2-40B4-BE49-F238E27FC236}">
              <a16:creationId xmlns:a16="http://schemas.microsoft.com/office/drawing/2014/main" id="{9D2B5BC8-5485-4430-A89C-59DFD325C4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C5AD2CF5-C41D-4042-98C6-B84620453E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2" name="Text Box 16">
          <a:extLst>
            <a:ext uri="{FF2B5EF4-FFF2-40B4-BE49-F238E27FC236}">
              <a16:creationId xmlns:a16="http://schemas.microsoft.com/office/drawing/2014/main" id="{290D3447-B10A-403D-8B5C-4A9EF4E5C8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3" name="Text Box 17">
          <a:extLst>
            <a:ext uri="{FF2B5EF4-FFF2-40B4-BE49-F238E27FC236}">
              <a16:creationId xmlns:a16="http://schemas.microsoft.com/office/drawing/2014/main" id="{B40CFBED-F2A1-40E2-B22E-FF1FEA9F27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4" name="Text Box 18">
          <a:extLst>
            <a:ext uri="{FF2B5EF4-FFF2-40B4-BE49-F238E27FC236}">
              <a16:creationId xmlns:a16="http://schemas.microsoft.com/office/drawing/2014/main" id="{6C62A5FA-30F4-4E5E-81FA-C70818BD14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D7CEA9B7-BC68-417D-9543-FBCF1AE3AD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6" name="Text Box 20">
          <a:extLst>
            <a:ext uri="{FF2B5EF4-FFF2-40B4-BE49-F238E27FC236}">
              <a16:creationId xmlns:a16="http://schemas.microsoft.com/office/drawing/2014/main" id="{BF589C5A-8392-4599-B49A-5EFA181B89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7" name="Text Box 21">
          <a:extLst>
            <a:ext uri="{FF2B5EF4-FFF2-40B4-BE49-F238E27FC236}">
              <a16:creationId xmlns:a16="http://schemas.microsoft.com/office/drawing/2014/main" id="{090BE91D-5DD8-4797-B910-90176E0708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8" name="Text Box 22">
          <a:extLst>
            <a:ext uri="{FF2B5EF4-FFF2-40B4-BE49-F238E27FC236}">
              <a16:creationId xmlns:a16="http://schemas.microsoft.com/office/drawing/2014/main" id="{642F0BAA-EB7F-4075-ACD7-CB24E7AB08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9" name="Text Box 23">
          <a:extLst>
            <a:ext uri="{FF2B5EF4-FFF2-40B4-BE49-F238E27FC236}">
              <a16:creationId xmlns:a16="http://schemas.microsoft.com/office/drawing/2014/main" id="{96668E0C-3CD7-4F1F-B0DD-6673F60F04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0" name="Text Box 24">
          <a:extLst>
            <a:ext uri="{FF2B5EF4-FFF2-40B4-BE49-F238E27FC236}">
              <a16:creationId xmlns:a16="http://schemas.microsoft.com/office/drawing/2014/main" id="{0C382D47-2210-4BFE-8BED-7BBC32E47D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1" name="Text Box 25">
          <a:extLst>
            <a:ext uri="{FF2B5EF4-FFF2-40B4-BE49-F238E27FC236}">
              <a16:creationId xmlns:a16="http://schemas.microsoft.com/office/drawing/2014/main" id="{F12F61AD-6E44-4367-BD3A-09341E8837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2" name="Text Box 26">
          <a:extLst>
            <a:ext uri="{FF2B5EF4-FFF2-40B4-BE49-F238E27FC236}">
              <a16:creationId xmlns:a16="http://schemas.microsoft.com/office/drawing/2014/main" id="{577F3DB4-3DF1-4B7E-978C-74E59C57CE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3" name="Text Box 27">
          <a:extLst>
            <a:ext uri="{FF2B5EF4-FFF2-40B4-BE49-F238E27FC236}">
              <a16:creationId xmlns:a16="http://schemas.microsoft.com/office/drawing/2014/main" id="{246BBB67-3D1B-456D-9D9A-FE1933AE6B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4" name="Text Box 28">
          <a:extLst>
            <a:ext uri="{FF2B5EF4-FFF2-40B4-BE49-F238E27FC236}">
              <a16:creationId xmlns:a16="http://schemas.microsoft.com/office/drawing/2014/main" id="{C04D3CA8-C0AF-4E43-B35D-5007F3BA62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5" name="Text Box 29">
          <a:extLst>
            <a:ext uri="{FF2B5EF4-FFF2-40B4-BE49-F238E27FC236}">
              <a16:creationId xmlns:a16="http://schemas.microsoft.com/office/drawing/2014/main" id="{39351D11-79A1-47F2-845A-8C3055F3B1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6" name="Text Box 30">
          <a:extLst>
            <a:ext uri="{FF2B5EF4-FFF2-40B4-BE49-F238E27FC236}">
              <a16:creationId xmlns:a16="http://schemas.microsoft.com/office/drawing/2014/main" id="{E20D51A8-E360-44AF-AB00-F37B91E31B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7" name="Text Box 31">
          <a:extLst>
            <a:ext uri="{FF2B5EF4-FFF2-40B4-BE49-F238E27FC236}">
              <a16:creationId xmlns:a16="http://schemas.microsoft.com/office/drawing/2014/main" id="{43DD0C7D-30E2-4A2F-8012-1E17677E22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8" name="Text Box 32">
          <a:extLst>
            <a:ext uri="{FF2B5EF4-FFF2-40B4-BE49-F238E27FC236}">
              <a16:creationId xmlns:a16="http://schemas.microsoft.com/office/drawing/2014/main" id="{5117FDCF-E467-4C56-942E-00F873CFBC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9" name="Text Box 33">
          <a:extLst>
            <a:ext uri="{FF2B5EF4-FFF2-40B4-BE49-F238E27FC236}">
              <a16:creationId xmlns:a16="http://schemas.microsoft.com/office/drawing/2014/main" id="{CD193745-556D-4759-9D89-B15BDEF284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0" name="Text Box 34">
          <a:extLst>
            <a:ext uri="{FF2B5EF4-FFF2-40B4-BE49-F238E27FC236}">
              <a16:creationId xmlns:a16="http://schemas.microsoft.com/office/drawing/2014/main" id="{7A245552-0334-4DCD-9E83-3B5134CA41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1" name="Text Box 35">
          <a:extLst>
            <a:ext uri="{FF2B5EF4-FFF2-40B4-BE49-F238E27FC236}">
              <a16:creationId xmlns:a16="http://schemas.microsoft.com/office/drawing/2014/main" id="{9C737202-EADC-48AD-AC05-5B0F14BCC9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2" name="Text Box 36">
          <a:extLst>
            <a:ext uri="{FF2B5EF4-FFF2-40B4-BE49-F238E27FC236}">
              <a16:creationId xmlns:a16="http://schemas.microsoft.com/office/drawing/2014/main" id="{E9466797-795C-46E2-918D-4A4566B7D8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3" name="Text Box 37">
          <a:extLst>
            <a:ext uri="{FF2B5EF4-FFF2-40B4-BE49-F238E27FC236}">
              <a16:creationId xmlns:a16="http://schemas.microsoft.com/office/drawing/2014/main" id="{F07FAFEF-F6C7-48B5-8CA9-EA8D676E64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4" name="Text Box 38">
          <a:extLst>
            <a:ext uri="{FF2B5EF4-FFF2-40B4-BE49-F238E27FC236}">
              <a16:creationId xmlns:a16="http://schemas.microsoft.com/office/drawing/2014/main" id="{C3F5064A-5AEF-450A-87A9-33FDB141B7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5" name="Text Box 39">
          <a:extLst>
            <a:ext uri="{FF2B5EF4-FFF2-40B4-BE49-F238E27FC236}">
              <a16:creationId xmlns:a16="http://schemas.microsoft.com/office/drawing/2014/main" id="{7D47E3C5-FD26-41AE-8AF0-77D359D81E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6" name="Text Box 40">
          <a:extLst>
            <a:ext uri="{FF2B5EF4-FFF2-40B4-BE49-F238E27FC236}">
              <a16:creationId xmlns:a16="http://schemas.microsoft.com/office/drawing/2014/main" id="{CE17F950-3FBD-4BEB-A337-CCA63D967E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7" name="Text Box 41">
          <a:extLst>
            <a:ext uri="{FF2B5EF4-FFF2-40B4-BE49-F238E27FC236}">
              <a16:creationId xmlns:a16="http://schemas.microsoft.com/office/drawing/2014/main" id="{0189AD6E-E018-4DB2-9677-1E0D3179E6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8" name="Text Box 42">
          <a:extLst>
            <a:ext uri="{FF2B5EF4-FFF2-40B4-BE49-F238E27FC236}">
              <a16:creationId xmlns:a16="http://schemas.microsoft.com/office/drawing/2014/main" id="{51B171F1-877D-43EA-A792-6735F0B868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9" name="Text Box 43">
          <a:extLst>
            <a:ext uri="{FF2B5EF4-FFF2-40B4-BE49-F238E27FC236}">
              <a16:creationId xmlns:a16="http://schemas.microsoft.com/office/drawing/2014/main" id="{B803731A-BCF9-4064-9652-C69B445DD0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0" name="Text Box 44">
          <a:extLst>
            <a:ext uri="{FF2B5EF4-FFF2-40B4-BE49-F238E27FC236}">
              <a16:creationId xmlns:a16="http://schemas.microsoft.com/office/drawing/2014/main" id="{F1E71E67-D0DA-4F2E-8DD8-DC6903B454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1" name="Text Box 45">
          <a:extLst>
            <a:ext uri="{FF2B5EF4-FFF2-40B4-BE49-F238E27FC236}">
              <a16:creationId xmlns:a16="http://schemas.microsoft.com/office/drawing/2014/main" id="{00BEE67A-C609-4A69-AC54-0F25F778E6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2" name="Text Box 46">
          <a:extLst>
            <a:ext uri="{FF2B5EF4-FFF2-40B4-BE49-F238E27FC236}">
              <a16:creationId xmlns:a16="http://schemas.microsoft.com/office/drawing/2014/main" id="{D5DA4297-C49D-4F5B-A6E5-85633F1897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3" name="Text Box 47">
          <a:extLst>
            <a:ext uri="{FF2B5EF4-FFF2-40B4-BE49-F238E27FC236}">
              <a16:creationId xmlns:a16="http://schemas.microsoft.com/office/drawing/2014/main" id="{B1DA63F5-3689-4E50-9ECB-C980D3D46E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4" name="Text Box 48">
          <a:extLst>
            <a:ext uri="{FF2B5EF4-FFF2-40B4-BE49-F238E27FC236}">
              <a16:creationId xmlns:a16="http://schemas.microsoft.com/office/drawing/2014/main" id="{42BD280D-5FBD-45B5-BDD5-56FEB2B178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5" name="Text Box 49">
          <a:extLst>
            <a:ext uri="{FF2B5EF4-FFF2-40B4-BE49-F238E27FC236}">
              <a16:creationId xmlns:a16="http://schemas.microsoft.com/office/drawing/2014/main" id="{2D521E0B-EAA0-4A62-A9E2-8C3F98E5AC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6" name="Text Box 50">
          <a:extLst>
            <a:ext uri="{FF2B5EF4-FFF2-40B4-BE49-F238E27FC236}">
              <a16:creationId xmlns:a16="http://schemas.microsoft.com/office/drawing/2014/main" id="{F4A62EDD-CFF5-479D-BE8F-A65D0779F3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7" name="Text Box 51">
          <a:extLst>
            <a:ext uri="{FF2B5EF4-FFF2-40B4-BE49-F238E27FC236}">
              <a16:creationId xmlns:a16="http://schemas.microsoft.com/office/drawing/2014/main" id="{606008B9-D863-4597-A6AD-BC1E4DE7B5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8" name="Text Box 52">
          <a:extLst>
            <a:ext uri="{FF2B5EF4-FFF2-40B4-BE49-F238E27FC236}">
              <a16:creationId xmlns:a16="http://schemas.microsoft.com/office/drawing/2014/main" id="{4DAAC6B6-636B-4870-B3D3-7F50C248B3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9" name="Text Box 53">
          <a:extLst>
            <a:ext uri="{FF2B5EF4-FFF2-40B4-BE49-F238E27FC236}">
              <a16:creationId xmlns:a16="http://schemas.microsoft.com/office/drawing/2014/main" id="{0EE1D297-C8CB-4422-991D-19DE562A71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0" name="Text Box 54">
          <a:extLst>
            <a:ext uri="{FF2B5EF4-FFF2-40B4-BE49-F238E27FC236}">
              <a16:creationId xmlns:a16="http://schemas.microsoft.com/office/drawing/2014/main" id="{698F5518-D766-442F-BB9C-D1BEA5C99B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1" name="Text Box 55">
          <a:extLst>
            <a:ext uri="{FF2B5EF4-FFF2-40B4-BE49-F238E27FC236}">
              <a16:creationId xmlns:a16="http://schemas.microsoft.com/office/drawing/2014/main" id="{7387735F-BC35-4EAD-BDA6-029B829F05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2" name="Text Box 56">
          <a:extLst>
            <a:ext uri="{FF2B5EF4-FFF2-40B4-BE49-F238E27FC236}">
              <a16:creationId xmlns:a16="http://schemas.microsoft.com/office/drawing/2014/main" id="{A2EC24DB-E99E-4017-8F1B-26155D8E3B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3" name="Text Box 57">
          <a:extLst>
            <a:ext uri="{FF2B5EF4-FFF2-40B4-BE49-F238E27FC236}">
              <a16:creationId xmlns:a16="http://schemas.microsoft.com/office/drawing/2014/main" id="{8F5C30F8-F7EB-458E-9DE9-2B0528B9C4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4" name="Text Box 58">
          <a:extLst>
            <a:ext uri="{FF2B5EF4-FFF2-40B4-BE49-F238E27FC236}">
              <a16:creationId xmlns:a16="http://schemas.microsoft.com/office/drawing/2014/main" id="{7CA5CE51-40CF-48CD-B5C4-CD3780AF0E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5" name="Text Box 59">
          <a:extLst>
            <a:ext uri="{FF2B5EF4-FFF2-40B4-BE49-F238E27FC236}">
              <a16:creationId xmlns:a16="http://schemas.microsoft.com/office/drawing/2014/main" id="{ED7A51AD-F9FF-4696-BE29-73F5D15D96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6" name="Text Box 60">
          <a:extLst>
            <a:ext uri="{FF2B5EF4-FFF2-40B4-BE49-F238E27FC236}">
              <a16:creationId xmlns:a16="http://schemas.microsoft.com/office/drawing/2014/main" id="{A1B204CB-591E-4C10-962A-314E77C10D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7" name="Text Box 61">
          <a:extLst>
            <a:ext uri="{FF2B5EF4-FFF2-40B4-BE49-F238E27FC236}">
              <a16:creationId xmlns:a16="http://schemas.microsoft.com/office/drawing/2014/main" id="{613F674A-F2D6-4F22-AB7D-B38FDF877B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8" name="Text Box 62">
          <a:extLst>
            <a:ext uri="{FF2B5EF4-FFF2-40B4-BE49-F238E27FC236}">
              <a16:creationId xmlns:a16="http://schemas.microsoft.com/office/drawing/2014/main" id="{54BEC30D-EC68-40EE-AEB9-824F45891E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9" name="Text Box 63">
          <a:extLst>
            <a:ext uri="{FF2B5EF4-FFF2-40B4-BE49-F238E27FC236}">
              <a16:creationId xmlns:a16="http://schemas.microsoft.com/office/drawing/2014/main" id="{C55F105E-ED0C-48E5-BFCE-1294ECA159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0" name="Text Box 64">
          <a:extLst>
            <a:ext uri="{FF2B5EF4-FFF2-40B4-BE49-F238E27FC236}">
              <a16:creationId xmlns:a16="http://schemas.microsoft.com/office/drawing/2014/main" id="{CB33FD11-548B-413C-99ED-3EEE24BCDC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1" name="Text Box 65">
          <a:extLst>
            <a:ext uri="{FF2B5EF4-FFF2-40B4-BE49-F238E27FC236}">
              <a16:creationId xmlns:a16="http://schemas.microsoft.com/office/drawing/2014/main" id="{70A52AD7-5BBC-416C-BCCD-CFDCA96977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2" name="Text Box 66">
          <a:extLst>
            <a:ext uri="{FF2B5EF4-FFF2-40B4-BE49-F238E27FC236}">
              <a16:creationId xmlns:a16="http://schemas.microsoft.com/office/drawing/2014/main" id="{9829A1ED-8C6D-4CBD-972F-7783365AFD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3" name="Text Box 67">
          <a:extLst>
            <a:ext uri="{FF2B5EF4-FFF2-40B4-BE49-F238E27FC236}">
              <a16:creationId xmlns:a16="http://schemas.microsoft.com/office/drawing/2014/main" id="{68F2B005-67F6-4CD3-AD7D-06B9788333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4" name="Text Box 68">
          <a:extLst>
            <a:ext uri="{FF2B5EF4-FFF2-40B4-BE49-F238E27FC236}">
              <a16:creationId xmlns:a16="http://schemas.microsoft.com/office/drawing/2014/main" id="{D033DA63-5275-4334-A2B6-CA9109EECB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5" name="Text Box 69">
          <a:extLst>
            <a:ext uri="{FF2B5EF4-FFF2-40B4-BE49-F238E27FC236}">
              <a16:creationId xmlns:a16="http://schemas.microsoft.com/office/drawing/2014/main" id="{44E3A313-C0F8-48F6-824A-1C6525A75D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6" name="Text Box 70">
          <a:extLst>
            <a:ext uri="{FF2B5EF4-FFF2-40B4-BE49-F238E27FC236}">
              <a16:creationId xmlns:a16="http://schemas.microsoft.com/office/drawing/2014/main" id="{7AEA23BA-8FC6-4812-8FB2-46C08FE14D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7" name="Text Box 71">
          <a:extLst>
            <a:ext uri="{FF2B5EF4-FFF2-40B4-BE49-F238E27FC236}">
              <a16:creationId xmlns:a16="http://schemas.microsoft.com/office/drawing/2014/main" id="{365280BA-5C16-4BF9-94AD-D670DD0A9B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8" name="Text Box 72">
          <a:extLst>
            <a:ext uri="{FF2B5EF4-FFF2-40B4-BE49-F238E27FC236}">
              <a16:creationId xmlns:a16="http://schemas.microsoft.com/office/drawing/2014/main" id="{D65C8F72-1ED8-49F7-8E81-B56D8E0F68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9" name="Text Box 73">
          <a:extLst>
            <a:ext uri="{FF2B5EF4-FFF2-40B4-BE49-F238E27FC236}">
              <a16:creationId xmlns:a16="http://schemas.microsoft.com/office/drawing/2014/main" id="{8E34AC0B-1C29-4429-A9F9-10C601F95D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0" name="Text Box 74">
          <a:extLst>
            <a:ext uri="{FF2B5EF4-FFF2-40B4-BE49-F238E27FC236}">
              <a16:creationId xmlns:a16="http://schemas.microsoft.com/office/drawing/2014/main" id="{91037571-60C3-458F-B1EC-DB183BFF3C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1" name="Text Box 75">
          <a:extLst>
            <a:ext uri="{FF2B5EF4-FFF2-40B4-BE49-F238E27FC236}">
              <a16:creationId xmlns:a16="http://schemas.microsoft.com/office/drawing/2014/main" id="{4A3EBF11-8F1B-4459-8A99-B0F1F58C27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2" name="Text Box 76">
          <a:extLst>
            <a:ext uri="{FF2B5EF4-FFF2-40B4-BE49-F238E27FC236}">
              <a16:creationId xmlns:a16="http://schemas.microsoft.com/office/drawing/2014/main" id="{60BBF5DF-05E8-456B-B8F4-D48C618067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3" name="Text Box 77">
          <a:extLst>
            <a:ext uri="{FF2B5EF4-FFF2-40B4-BE49-F238E27FC236}">
              <a16:creationId xmlns:a16="http://schemas.microsoft.com/office/drawing/2014/main" id="{44B582E7-A9F4-4866-B003-C264AA75F8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4" name="Text Box 78">
          <a:extLst>
            <a:ext uri="{FF2B5EF4-FFF2-40B4-BE49-F238E27FC236}">
              <a16:creationId xmlns:a16="http://schemas.microsoft.com/office/drawing/2014/main" id="{D9E98F18-3D66-4C35-A13D-7785C78A1C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5" name="Text Box 79">
          <a:extLst>
            <a:ext uri="{FF2B5EF4-FFF2-40B4-BE49-F238E27FC236}">
              <a16:creationId xmlns:a16="http://schemas.microsoft.com/office/drawing/2014/main" id="{58A18802-E163-4594-A456-1D147A270A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6" name="Text Box 80">
          <a:extLst>
            <a:ext uri="{FF2B5EF4-FFF2-40B4-BE49-F238E27FC236}">
              <a16:creationId xmlns:a16="http://schemas.microsoft.com/office/drawing/2014/main" id="{9107C389-399E-4620-9164-99B7DF7611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7" name="Text Box 81">
          <a:extLst>
            <a:ext uri="{FF2B5EF4-FFF2-40B4-BE49-F238E27FC236}">
              <a16:creationId xmlns:a16="http://schemas.microsoft.com/office/drawing/2014/main" id="{C59C460A-1C6E-43D2-A35E-3CB4FE660C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8" name="Text Box 82">
          <a:extLst>
            <a:ext uri="{FF2B5EF4-FFF2-40B4-BE49-F238E27FC236}">
              <a16:creationId xmlns:a16="http://schemas.microsoft.com/office/drawing/2014/main" id="{6167BF37-3E6E-4A25-BFE3-BDD824F5E2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9" name="Text Box 83">
          <a:extLst>
            <a:ext uri="{FF2B5EF4-FFF2-40B4-BE49-F238E27FC236}">
              <a16:creationId xmlns:a16="http://schemas.microsoft.com/office/drawing/2014/main" id="{6B0B3DBB-C3FF-4DA9-ADE6-86BBAFC1CD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0" name="Text Box 84">
          <a:extLst>
            <a:ext uri="{FF2B5EF4-FFF2-40B4-BE49-F238E27FC236}">
              <a16:creationId xmlns:a16="http://schemas.microsoft.com/office/drawing/2014/main" id="{E500E439-DB1D-49F3-91B9-C903F870C5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1" name="Text Box 85">
          <a:extLst>
            <a:ext uri="{FF2B5EF4-FFF2-40B4-BE49-F238E27FC236}">
              <a16:creationId xmlns:a16="http://schemas.microsoft.com/office/drawing/2014/main" id="{F1F6EF83-B443-4C7C-9D54-11115CAF9E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2" name="Text Box 86">
          <a:extLst>
            <a:ext uri="{FF2B5EF4-FFF2-40B4-BE49-F238E27FC236}">
              <a16:creationId xmlns:a16="http://schemas.microsoft.com/office/drawing/2014/main" id="{E0DE75F9-662A-49E4-9535-1C21128F4E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3" name="Text Box 87">
          <a:extLst>
            <a:ext uri="{FF2B5EF4-FFF2-40B4-BE49-F238E27FC236}">
              <a16:creationId xmlns:a16="http://schemas.microsoft.com/office/drawing/2014/main" id="{E0EEBA04-9E18-4E8A-824F-EC2D398CAE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4" name="Text Box 88">
          <a:extLst>
            <a:ext uri="{FF2B5EF4-FFF2-40B4-BE49-F238E27FC236}">
              <a16:creationId xmlns:a16="http://schemas.microsoft.com/office/drawing/2014/main" id="{E3C8907C-9F84-48EC-817C-E253B3B690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5" name="Text Box 89">
          <a:extLst>
            <a:ext uri="{FF2B5EF4-FFF2-40B4-BE49-F238E27FC236}">
              <a16:creationId xmlns:a16="http://schemas.microsoft.com/office/drawing/2014/main" id="{C4C5F5BD-254C-4571-B4F8-D9B9784723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6" name="Text Box 90">
          <a:extLst>
            <a:ext uri="{FF2B5EF4-FFF2-40B4-BE49-F238E27FC236}">
              <a16:creationId xmlns:a16="http://schemas.microsoft.com/office/drawing/2014/main" id="{29B2E7AC-9BAD-4A97-A8A2-596D5A0A48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7" name="Text Box 91">
          <a:extLst>
            <a:ext uri="{FF2B5EF4-FFF2-40B4-BE49-F238E27FC236}">
              <a16:creationId xmlns:a16="http://schemas.microsoft.com/office/drawing/2014/main" id="{4532B49C-E81D-48A6-9A65-58E6F06EC1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8" name="Text Box 92">
          <a:extLst>
            <a:ext uri="{FF2B5EF4-FFF2-40B4-BE49-F238E27FC236}">
              <a16:creationId xmlns:a16="http://schemas.microsoft.com/office/drawing/2014/main" id="{C974D3AE-E759-4000-9316-3DA275A1D1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9" name="Text Box 93">
          <a:extLst>
            <a:ext uri="{FF2B5EF4-FFF2-40B4-BE49-F238E27FC236}">
              <a16:creationId xmlns:a16="http://schemas.microsoft.com/office/drawing/2014/main" id="{1A101ECD-B43E-4E4D-9805-F5533A3D55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0" name="Text Box 94">
          <a:extLst>
            <a:ext uri="{FF2B5EF4-FFF2-40B4-BE49-F238E27FC236}">
              <a16:creationId xmlns:a16="http://schemas.microsoft.com/office/drawing/2014/main" id="{F42AE2E5-A252-4C02-8CF8-491F54D9FD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1" name="Text Box 95">
          <a:extLst>
            <a:ext uri="{FF2B5EF4-FFF2-40B4-BE49-F238E27FC236}">
              <a16:creationId xmlns:a16="http://schemas.microsoft.com/office/drawing/2014/main" id="{FE3B6D1B-D073-41AC-BC89-4E260D23B5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2" name="Text Box 96">
          <a:extLst>
            <a:ext uri="{FF2B5EF4-FFF2-40B4-BE49-F238E27FC236}">
              <a16:creationId xmlns:a16="http://schemas.microsoft.com/office/drawing/2014/main" id="{606BA0DB-DCD4-4C69-B6B2-AE1A8BF295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3" name="Text Box 97">
          <a:extLst>
            <a:ext uri="{FF2B5EF4-FFF2-40B4-BE49-F238E27FC236}">
              <a16:creationId xmlns:a16="http://schemas.microsoft.com/office/drawing/2014/main" id="{32D4D3FE-9156-4ACD-BD89-829B598BD0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4" name="Text Box 98">
          <a:extLst>
            <a:ext uri="{FF2B5EF4-FFF2-40B4-BE49-F238E27FC236}">
              <a16:creationId xmlns:a16="http://schemas.microsoft.com/office/drawing/2014/main" id="{C67941BA-5E0D-4253-A4C0-DEC011B16E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685" name="Text Box 99">
          <a:extLst>
            <a:ext uri="{FF2B5EF4-FFF2-40B4-BE49-F238E27FC236}">
              <a16:creationId xmlns:a16="http://schemas.microsoft.com/office/drawing/2014/main" id="{07FF8846-593C-41A6-982B-80EF9FFDB5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6" name="Text Box 100">
          <a:extLst>
            <a:ext uri="{FF2B5EF4-FFF2-40B4-BE49-F238E27FC236}">
              <a16:creationId xmlns:a16="http://schemas.microsoft.com/office/drawing/2014/main" id="{3F241A2D-E26C-4C4D-87AA-5E18344A7A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7" name="Text Box 101">
          <a:extLst>
            <a:ext uri="{FF2B5EF4-FFF2-40B4-BE49-F238E27FC236}">
              <a16:creationId xmlns:a16="http://schemas.microsoft.com/office/drawing/2014/main" id="{1C7CC247-F1E2-41A6-A070-8B9D679C2F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8" name="Text Box 102">
          <a:extLst>
            <a:ext uri="{FF2B5EF4-FFF2-40B4-BE49-F238E27FC236}">
              <a16:creationId xmlns:a16="http://schemas.microsoft.com/office/drawing/2014/main" id="{BB6AED8E-A44B-40B0-BB18-A6B22E90EB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9" name="Text Box 103">
          <a:extLst>
            <a:ext uri="{FF2B5EF4-FFF2-40B4-BE49-F238E27FC236}">
              <a16:creationId xmlns:a16="http://schemas.microsoft.com/office/drawing/2014/main" id="{6722F92C-4438-4BF9-93D3-BF73186769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0" name="Text Box 104">
          <a:extLst>
            <a:ext uri="{FF2B5EF4-FFF2-40B4-BE49-F238E27FC236}">
              <a16:creationId xmlns:a16="http://schemas.microsoft.com/office/drawing/2014/main" id="{AFD9426D-1A6E-4328-BDB2-52A333BFE8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1" name="Text Box 105">
          <a:extLst>
            <a:ext uri="{FF2B5EF4-FFF2-40B4-BE49-F238E27FC236}">
              <a16:creationId xmlns:a16="http://schemas.microsoft.com/office/drawing/2014/main" id="{0978C057-6950-4514-9B07-C295980AB1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2" name="Text Box 106">
          <a:extLst>
            <a:ext uri="{FF2B5EF4-FFF2-40B4-BE49-F238E27FC236}">
              <a16:creationId xmlns:a16="http://schemas.microsoft.com/office/drawing/2014/main" id="{088E3F89-FE30-4291-AB86-F775DC540C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3" name="Text Box 107">
          <a:extLst>
            <a:ext uri="{FF2B5EF4-FFF2-40B4-BE49-F238E27FC236}">
              <a16:creationId xmlns:a16="http://schemas.microsoft.com/office/drawing/2014/main" id="{144BF444-930D-4E6F-9219-88DD9C690A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4" name="Text Box 108">
          <a:extLst>
            <a:ext uri="{FF2B5EF4-FFF2-40B4-BE49-F238E27FC236}">
              <a16:creationId xmlns:a16="http://schemas.microsoft.com/office/drawing/2014/main" id="{571DAD60-02AE-4975-92BA-FF2839D179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5" name="Text Box 109">
          <a:extLst>
            <a:ext uri="{FF2B5EF4-FFF2-40B4-BE49-F238E27FC236}">
              <a16:creationId xmlns:a16="http://schemas.microsoft.com/office/drawing/2014/main" id="{DF1B25FA-9EF3-4005-AD45-C9991E36EE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6" name="Text Box 110">
          <a:extLst>
            <a:ext uri="{FF2B5EF4-FFF2-40B4-BE49-F238E27FC236}">
              <a16:creationId xmlns:a16="http://schemas.microsoft.com/office/drawing/2014/main" id="{BDFC9CE7-7E65-4545-A10B-34D1739E58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7" name="Text Box 111">
          <a:extLst>
            <a:ext uri="{FF2B5EF4-FFF2-40B4-BE49-F238E27FC236}">
              <a16:creationId xmlns:a16="http://schemas.microsoft.com/office/drawing/2014/main" id="{0B6E474D-BBAB-4C68-9E27-8C9406BA62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8" name="Text Box 112">
          <a:extLst>
            <a:ext uri="{FF2B5EF4-FFF2-40B4-BE49-F238E27FC236}">
              <a16:creationId xmlns:a16="http://schemas.microsoft.com/office/drawing/2014/main" id="{68FEE7F6-BDB1-4ABF-86AC-B78E24967D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9" name="Text Box 113">
          <a:extLst>
            <a:ext uri="{FF2B5EF4-FFF2-40B4-BE49-F238E27FC236}">
              <a16:creationId xmlns:a16="http://schemas.microsoft.com/office/drawing/2014/main" id="{E49AD98C-8F01-4BC1-97CD-CCE0D0FFD9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700" name="Text Box 114">
          <a:extLst>
            <a:ext uri="{FF2B5EF4-FFF2-40B4-BE49-F238E27FC236}">
              <a16:creationId xmlns:a16="http://schemas.microsoft.com/office/drawing/2014/main" id="{053728A9-6F76-45E3-BC5F-1C6FCBF915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1" name="Text Box 115">
          <a:extLst>
            <a:ext uri="{FF2B5EF4-FFF2-40B4-BE49-F238E27FC236}">
              <a16:creationId xmlns:a16="http://schemas.microsoft.com/office/drawing/2014/main" id="{D2D35DB5-633B-4EF2-AC1D-140094A6FE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2" name="Text Box 116">
          <a:extLst>
            <a:ext uri="{FF2B5EF4-FFF2-40B4-BE49-F238E27FC236}">
              <a16:creationId xmlns:a16="http://schemas.microsoft.com/office/drawing/2014/main" id="{E86AE424-F60D-4E20-A0D9-ADADC28611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3" name="Text Box 117">
          <a:extLst>
            <a:ext uri="{FF2B5EF4-FFF2-40B4-BE49-F238E27FC236}">
              <a16:creationId xmlns:a16="http://schemas.microsoft.com/office/drawing/2014/main" id="{DCC1298A-4172-426C-A7A8-48D3C97E30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4" name="Text Box 118">
          <a:extLst>
            <a:ext uri="{FF2B5EF4-FFF2-40B4-BE49-F238E27FC236}">
              <a16:creationId xmlns:a16="http://schemas.microsoft.com/office/drawing/2014/main" id="{A0988F3C-CA53-411E-8442-3F906B7D64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5" name="Text Box 119">
          <a:extLst>
            <a:ext uri="{FF2B5EF4-FFF2-40B4-BE49-F238E27FC236}">
              <a16:creationId xmlns:a16="http://schemas.microsoft.com/office/drawing/2014/main" id="{E9A73259-08ED-456C-B401-34711D707D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6" name="Text Box 120">
          <a:extLst>
            <a:ext uri="{FF2B5EF4-FFF2-40B4-BE49-F238E27FC236}">
              <a16:creationId xmlns:a16="http://schemas.microsoft.com/office/drawing/2014/main" id="{80E805F7-287F-4DD7-ACCC-B8B6B56002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7" name="Text Box 121">
          <a:extLst>
            <a:ext uri="{FF2B5EF4-FFF2-40B4-BE49-F238E27FC236}">
              <a16:creationId xmlns:a16="http://schemas.microsoft.com/office/drawing/2014/main" id="{12883449-4471-4907-A969-9CD6BFCF81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8" name="Text Box 122">
          <a:extLst>
            <a:ext uri="{FF2B5EF4-FFF2-40B4-BE49-F238E27FC236}">
              <a16:creationId xmlns:a16="http://schemas.microsoft.com/office/drawing/2014/main" id="{7A0ACE47-BB1F-4AC4-A477-CF1C89F83B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9" name="Text Box 123">
          <a:extLst>
            <a:ext uri="{FF2B5EF4-FFF2-40B4-BE49-F238E27FC236}">
              <a16:creationId xmlns:a16="http://schemas.microsoft.com/office/drawing/2014/main" id="{8EA6552E-F94B-4AEB-AA58-09973AF854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0" name="Text Box 124">
          <a:extLst>
            <a:ext uri="{FF2B5EF4-FFF2-40B4-BE49-F238E27FC236}">
              <a16:creationId xmlns:a16="http://schemas.microsoft.com/office/drawing/2014/main" id="{85CD0090-D84C-4111-AA19-3024AC2D11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1" name="Text Box 125">
          <a:extLst>
            <a:ext uri="{FF2B5EF4-FFF2-40B4-BE49-F238E27FC236}">
              <a16:creationId xmlns:a16="http://schemas.microsoft.com/office/drawing/2014/main" id="{E2777415-5AF1-4E53-A6B9-22C1A98D67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2" name="Text Box 126">
          <a:extLst>
            <a:ext uri="{FF2B5EF4-FFF2-40B4-BE49-F238E27FC236}">
              <a16:creationId xmlns:a16="http://schemas.microsoft.com/office/drawing/2014/main" id="{EF1D2F62-2BBE-44FF-B6BB-4F489C3163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3" name="Text Box 127">
          <a:extLst>
            <a:ext uri="{FF2B5EF4-FFF2-40B4-BE49-F238E27FC236}">
              <a16:creationId xmlns:a16="http://schemas.microsoft.com/office/drawing/2014/main" id="{33EAAE89-55E2-49A9-A5B1-5F73577C27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4" name="Text Box 128">
          <a:extLst>
            <a:ext uri="{FF2B5EF4-FFF2-40B4-BE49-F238E27FC236}">
              <a16:creationId xmlns:a16="http://schemas.microsoft.com/office/drawing/2014/main" id="{BE76488F-857B-431A-9DCC-89F933776A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715" name="Text Box 129">
          <a:extLst>
            <a:ext uri="{FF2B5EF4-FFF2-40B4-BE49-F238E27FC236}">
              <a16:creationId xmlns:a16="http://schemas.microsoft.com/office/drawing/2014/main" id="{037CD6C7-C84C-4589-885F-7DD2ECD378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6" name="Text Box 130">
          <a:extLst>
            <a:ext uri="{FF2B5EF4-FFF2-40B4-BE49-F238E27FC236}">
              <a16:creationId xmlns:a16="http://schemas.microsoft.com/office/drawing/2014/main" id="{3E4120CB-8B89-4260-AD8C-328B0239D0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7" name="Text Box 131">
          <a:extLst>
            <a:ext uri="{FF2B5EF4-FFF2-40B4-BE49-F238E27FC236}">
              <a16:creationId xmlns:a16="http://schemas.microsoft.com/office/drawing/2014/main" id="{CFB102E0-BAEE-4DA3-9A3E-0E064D9EC5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8" name="Text Box 132">
          <a:extLst>
            <a:ext uri="{FF2B5EF4-FFF2-40B4-BE49-F238E27FC236}">
              <a16:creationId xmlns:a16="http://schemas.microsoft.com/office/drawing/2014/main" id="{6BA1A94B-8D85-4072-81CA-7F2C2A8686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9" name="Text Box 133">
          <a:extLst>
            <a:ext uri="{FF2B5EF4-FFF2-40B4-BE49-F238E27FC236}">
              <a16:creationId xmlns:a16="http://schemas.microsoft.com/office/drawing/2014/main" id="{50019B11-BCE0-430E-9B7D-CB3EF7FEFE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0" name="Text Box 134">
          <a:extLst>
            <a:ext uri="{FF2B5EF4-FFF2-40B4-BE49-F238E27FC236}">
              <a16:creationId xmlns:a16="http://schemas.microsoft.com/office/drawing/2014/main" id="{79DEC1AB-7A5B-48A5-844B-426B2D116F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1" name="Text Box 135">
          <a:extLst>
            <a:ext uri="{FF2B5EF4-FFF2-40B4-BE49-F238E27FC236}">
              <a16:creationId xmlns:a16="http://schemas.microsoft.com/office/drawing/2014/main" id="{C078564A-5378-4D72-BFC5-C774021EDA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2" name="Text Box 136">
          <a:extLst>
            <a:ext uri="{FF2B5EF4-FFF2-40B4-BE49-F238E27FC236}">
              <a16:creationId xmlns:a16="http://schemas.microsoft.com/office/drawing/2014/main" id="{EA456433-3566-480D-88CB-0902445391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3" name="Text Box 137">
          <a:extLst>
            <a:ext uri="{FF2B5EF4-FFF2-40B4-BE49-F238E27FC236}">
              <a16:creationId xmlns:a16="http://schemas.microsoft.com/office/drawing/2014/main" id="{0E50CD25-EF29-4D0C-99A9-C98DF61A27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4" name="Text Box 138">
          <a:extLst>
            <a:ext uri="{FF2B5EF4-FFF2-40B4-BE49-F238E27FC236}">
              <a16:creationId xmlns:a16="http://schemas.microsoft.com/office/drawing/2014/main" id="{873FF4C8-EA92-46A2-B568-0756866846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5" name="Text Box 139">
          <a:extLst>
            <a:ext uri="{FF2B5EF4-FFF2-40B4-BE49-F238E27FC236}">
              <a16:creationId xmlns:a16="http://schemas.microsoft.com/office/drawing/2014/main" id="{7515F630-9FE4-4188-B4AE-6979ACA0CE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6" name="Text Box 140">
          <a:extLst>
            <a:ext uri="{FF2B5EF4-FFF2-40B4-BE49-F238E27FC236}">
              <a16:creationId xmlns:a16="http://schemas.microsoft.com/office/drawing/2014/main" id="{600CDEBC-D99C-49D2-B165-38F021EC9C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7" name="Text Box 141">
          <a:extLst>
            <a:ext uri="{FF2B5EF4-FFF2-40B4-BE49-F238E27FC236}">
              <a16:creationId xmlns:a16="http://schemas.microsoft.com/office/drawing/2014/main" id="{840015C8-3D74-42B6-B627-BF3CA7E810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8" name="Text Box 142">
          <a:extLst>
            <a:ext uri="{FF2B5EF4-FFF2-40B4-BE49-F238E27FC236}">
              <a16:creationId xmlns:a16="http://schemas.microsoft.com/office/drawing/2014/main" id="{ADCB049F-CB36-4F29-9A7F-8E96C80C2D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9" name="Text Box 143">
          <a:extLst>
            <a:ext uri="{FF2B5EF4-FFF2-40B4-BE49-F238E27FC236}">
              <a16:creationId xmlns:a16="http://schemas.microsoft.com/office/drawing/2014/main" id="{6C265932-6500-427E-AC3A-9EEC1F8914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730" name="Text Box 144">
          <a:extLst>
            <a:ext uri="{FF2B5EF4-FFF2-40B4-BE49-F238E27FC236}">
              <a16:creationId xmlns:a16="http://schemas.microsoft.com/office/drawing/2014/main" id="{1138FD62-0508-4D0A-9351-0CA7F26E99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1" name="Text Box 145">
          <a:extLst>
            <a:ext uri="{FF2B5EF4-FFF2-40B4-BE49-F238E27FC236}">
              <a16:creationId xmlns:a16="http://schemas.microsoft.com/office/drawing/2014/main" id="{096CAEDF-98A9-4CF9-B99F-7F53102382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2" name="Text Box 146">
          <a:extLst>
            <a:ext uri="{FF2B5EF4-FFF2-40B4-BE49-F238E27FC236}">
              <a16:creationId xmlns:a16="http://schemas.microsoft.com/office/drawing/2014/main" id="{AB8FE77A-9CF1-4070-BA1A-CFB75FE006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3" name="Text Box 147">
          <a:extLst>
            <a:ext uri="{FF2B5EF4-FFF2-40B4-BE49-F238E27FC236}">
              <a16:creationId xmlns:a16="http://schemas.microsoft.com/office/drawing/2014/main" id="{7BD570DA-879B-4E2E-9016-BFB5893627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4" name="Text Box 148">
          <a:extLst>
            <a:ext uri="{FF2B5EF4-FFF2-40B4-BE49-F238E27FC236}">
              <a16:creationId xmlns:a16="http://schemas.microsoft.com/office/drawing/2014/main" id="{37AF6BA4-F0D3-450C-B6DD-7DBDCAD3FA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5" name="Text Box 149">
          <a:extLst>
            <a:ext uri="{FF2B5EF4-FFF2-40B4-BE49-F238E27FC236}">
              <a16:creationId xmlns:a16="http://schemas.microsoft.com/office/drawing/2014/main" id="{899DED17-074C-47F1-A5BF-77B7FDE2AB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6" name="Text Box 150">
          <a:extLst>
            <a:ext uri="{FF2B5EF4-FFF2-40B4-BE49-F238E27FC236}">
              <a16:creationId xmlns:a16="http://schemas.microsoft.com/office/drawing/2014/main" id="{D633415A-C433-460F-9408-A3C3D5BB26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7" name="Text Box 151">
          <a:extLst>
            <a:ext uri="{FF2B5EF4-FFF2-40B4-BE49-F238E27FC236}">
              <a16:creationId xmlns:a16="http://schemas.microsoft.com/office/drawing/2014/main" id="{06184135-A482-4DD3-9D97-A962734547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8" name="Text Box 152">
          <a:extLst>
            <a:ext uri="{FF2B5EF4-FFF2-40B4-BE49-F238E27FC236}">
              <a16:creationId xmlns:a16="http://schemas.microsoft.com/office/drawing/2014/main" id="{FB7BB761-42DE-481D-B65A-922612A0D6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9" name="Text Box 153">
          <a:extLst>
            <a:ext uri="{FF2B5EF4-FFF2-40B4-BE49-F238E27FC236}">
              <a16:creationId xmlns:a16="http://schemas.microsoft.com/office/drawing/2014/main" id="{3C76A0E1-F7B8-4FAF-AB49-547F4A0DF4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0" name="Text Box 154">
          <a:extLst>
            <a:ext uri="{FF2B5EF4-FFF2-40B4-BE49-F238E27FC236}">
              <a16:creationId xmlns:a16="http://schemas.microsoft.com/office/drawing/2014/main" id="{F1E5F821-D987-41D2-8FEA-0A27EC9268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1" name="Text Box 155">
          <a:extLst>
            <a:ext uri="{FF2B5EF4-FFF2-40B4-BE49-F238E27FC236}">
              <a16:creationId xmlns:a16="http://schemas.microsoft.com/office/drawing/2014/main" id="{D39E9536-D769-4BE5-B188-935BA69169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2" name="Text Box 156">
          <a:extLst>
            <a:ext uri="{FF2B5EF4-FFF2-40B4-BE49-F238E27FC236}">
              <a16:creationId xmlns:a16="http://schemas.microsoft.com/office/drawing/2014/main" id="{8C1CC758-7E25-4C6A-B25B-9CE8696141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3" name="Text Box 157">
          <a:extLst>
            <a:ext uri="{FF2B5EF4-FFF2-40B4-BE49-F238E27FC236}">
              <a16:creationId xmlns:a16="http://schemas.microsoft.com/office/drawing/2014/main" id="{0D8D8B1D-DFC6-435A-BA08-5A2F1C3567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4" name="Text Box 158">
          <a:extLst>
            <a:ext uri="{FF2B5EF4-FFF2-40B4-BE49-F238E27FC236}">
              <a16:creationId xmlns:a16="http://schemas.microsoft.com/office/drawing/2014/main" id="{DBA3374A-07FA-4708-8E0C-A93D76A68B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745" name="Text Box 159">
          <a:extLst>
            <a:ext uri="{FF2B5EF4-FFF2-40B4-BE49-F238E27FC236}">
              <a16:creationId xmlns:a16="http://schemas.microsoft.com/office/drawing/2014/main" id="{5AA2E820-9D75-4CEA-A7A8-9A462654B0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6" name="Text Box 160">
          <a:extLst>
            <a:ext uri="{FF2B5EF4-FFF2-40B4-BE49-F238E27FC236}">
              <a16:creationId xmlns:a16="http://schemas.microsoft.com/office/drawing/2014/main" id="{05441B79-9747-4601-B093-71D4536FDF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7" name="Text Box 161">
          <a:extLst>
            <a:ext uri="{FF2B5EF4-FFF2-40B4-BE49-F238E27FC236}">
              <a16:creationId xmlns:a16="http://schemas.microsoft.com/office/drawing/2014/main" id="{842662E1-B857-403B-B391-C4B0276FC3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8" name="Text Box 162">
          <a:extLst>
            <a:ext uri="{FF2B5EF4-FFF2-40B4-BE49-F238E27FC236}">
              <a16:creationId xmlns:a16="http://schemas.microsoft.com/office/drawing/2014/main" id="{6E098802-87ED-4C2B-B491-A9C29C0B3F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9" name="Text Box 163">
          <a:extLst>
            <a:ext uri="{FF2B5EF4-FFF2-40B4-BE49-F238E27FC236}">
              <a16:creationId xmlns:a16="http://schemas.microsoft.com/office/drawing/2014/main" id="{FB0D908A-AA1F-461C-88A0-D5549701D9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0" name="Text Box 164">
          <a:extLst>
            <a:ext uri="{FF2B5EF4-FFF2-40B4-BE49-F238E27FC236}">
              <a16:creationId xmlns:a16="http://schemas.microsoft.com/office/drawing/2014/main" id="{7A592594-38AC-4B0C-9F46-8151119A74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1" name="Text Box 165">
          <a:extLst>
            <a:ext uri="{FF2B5EF4-FFF2-40B4-BE49-F238E27FC236}">
              <a16:creationId xmlns:a16="http://schemas.microsoft.com/office/drawing/2014/main" id="{047C2D54-6D6A-483F-B791-050FFCE79C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2" name="Text Box 166">
          <a:extLst>
            <a:ext uri="{FF2B5EF4-FFF2-40B4-BE49-F238E27FC236}">
              <a16:creationId xmlns:a16="http://schemas.microsoft.com/office/drawing/2014/main" id="{65966409-24CB-4BB8-8714-9767713AD2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3" name="Text Box 167">
          <a:extLst>
            <a:ext uri="{FF2B5EF4-FFF2-40B4-BE49-F238E27FC236}">
              <a16:creationId xmlns:a16="http://schemas.microsoft.com/office/drawing/2014/main" id="{C51E1ED6-CC66-41CE-806C-4D24616B78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4" name="Text Box 168">
          <a:extLst>
            <a:ext uri="{FF2B5EF4-FFF2-40B4-BE49-F238E27FC236}">
              <a16:creationId xmlns:a16="http://schemas.microsoft.com/office/drawing/2014/main" id="{DC39FE90-DCD2-4B28-8530-C12C0CDAC1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5" name="Text Box 169">
          <a:extLst>
            <a:ext uri="{FF2B5EF4-FFF2-40B4-BE49-F238E27FC236}">
              <a16:creationId xmlns:a16="http://schemas.microsoft.com/office/drawing/2014/main" id="{633901F1-CA80-4D47-80EA-D1B464B587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6" name="Text Box 170">
          <a:extLst>
            <a:ext uri="{FF2B5EF4-FFF2-40B4-BE49-F238E27FC236}">
              <a16:creationId xmlns:a16="http://schemas.microsoft.com/office/drawing/2014/main" id="{F5F77CA4-E930-40AF-A18F-DA7909CF51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7" name="Text Box 171">
          <a:extLst>
            <a:ext uri="{FF2B5EF4-FFF2-40B4-BE49-F238E27FC236}">
              <a16:creationId xmlns:a16="http://schemas.microsoft.com/office/drawing/2014/main" id="{085FB851-E716-4E62-99F6-B42AE54327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8" name="Text Box 172">
          <a:extLst>
            <a:ext uri="{FF2B5EF4-FFF2-40B4-BE49-F238E27FC236}">
              <a16:creationId xmlns:a16="http://schemas.microsoft.com/office/drawing/2014/main" id="{4991231B-870C-4A35-8518-4AB67A7812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9" name="Text Box 173">
          <a:extLst>
            <a:ext uri="{FF2B5EF4-FFF2-40B4-BE49-F238E27FC236}">
              <a16:creationId xmlns:a16="http://schemas.microsoft.com/office/drawing/2014/main" id="{2A6A4175-2229-4A82-8FC9-CF607730E8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760" name="Text Box 174">
          <a:extLst>
            <a:ext uri="{FF2B5EF4-FFF2-40B4-BE49-F238E27FC236}">
              <a16:creationId xmlns:a16="http://schemas.microsoft.com/office/drawing/2014/main" id="{E5868CD7-4085-4582-84A7-CBF77BF216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1" name="Text Box 175">
          <a:extLst>
            <a:ext uri="{FF2B5EF4-FFF2-40B4-BE49-F238E27FC236}">
              <a16:creationId xmlns:a16="http://schemas.microsoft.com/office/drawing/2014/main" id="{2FCF3AA8-C98E-42D2-AA46-08563532BA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2" name="Text Box 176">
          <a:extLst>
            <a:ext uri="{FF2B5EF4-FFF2-40B4-BE49-F238E27FC236}">
              <a16:creationId xmlns:a16="http://schemas.microsoft.com/office/drawing/2014/main" id="{FA7FDF6F-2B51-4E2F-B858-8F6A2CC0BB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3" name="Text Box 177">
          <a:extLst>
            <a:ext uri="{FF2B5EF4-FFF2-40B4-BE49-F238E27FC236}">
              <a16:creationId xmlns:a16="http://schemas.microsoft.com/office/drawing/2014/main" id="{9B754E98-8C2C-4BFB-8616-2938EB0DE6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4" name="Text Box 178">
          <a:extLst>
            <a:ext uri="{FF2B5EF4-FFF2-40B4-BE49-F238E27FC236}">
              <a16:creationId xmlns:a16="http://schemas.microsoft.com/office/drawing/2014/main" id="{8E70FE1B-B26F-4351-91D7-47A3A3DACA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5" name="Text Box 179">
          <a:extLst>
            <a:ext uri="{FF2B5EF4-FFF2-40B4-BE49-F238E27FC236}">
              <a16:creationId xmlns:a16="http://schemas.microsoft.com/office/drawing/2014/main" id="{156A222E-15E3-41A0-BBFE-D94C5CA8D8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6" name="Text Box 180">
          <a:extLst>
            <a:ext uri="{FF2B5EF4-FFF2-40B4-BE49-F238E27FC236}">
              <a16:creationId xmlns:a16="http://schemas.microsoft.com/office/drawing/2014/main" id="{447CDDF5-423F-4E6C-ACE4-B8DA7E56E2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7" name="Text Box 181">
          <a:extLst>
            <a:ext uri="{FF2B5EF4-FFF2-40B4-BE49-F238E27FC236}">
              <a16:creationId xmlns:a16="http://schemas.microsoft.com/office/drawing/2014/main" id="{B3EB955A-1E84-46AF-A765-FE5833745E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8" name="Text Box 182">
          <a:extLst>
            <a:ext uri="{FF2B5EF4-FFF2-40B4-BE49-F238E27FC236}">
              <a16:creationId xmlns:a16="http://schemas.microsoft.com/office/drawing/2014/main" id="{32DA9000-2FC6-47FF-9EC5-A079CB18CF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9" name="Text Box 183">
          <a:extLst>
            <a:ext uri="{FF2B5EF4-FFF2-40B4-BE49-F238E27FC236}">
              <a16:creationId xmlns:a16="http://schemas.microsoft.com/office/drawing/2014/main" id="{C89B2882-74AE-4736-90D4-6F354BBEB6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0" name="Text Box 184">
          <a:extLst>
            <a:ext uri="{FF2B5EF4-FFF2-40B4-BE49-F238E27FC236}">
              <a16:creationId xmlns:a16="http://schemas.microsoft.com/office/drawing/2014/main" id="{A59D6414-3C02-4905-A115-9CEDE1057B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1" name="Text Box 185">
          <a:extLst>
            <a:ext uri="{FF2B5EF4-FFF2-40B4-BE49-F238E27FC236}">
              <a16:creationId xmlns:a16="http://schemas.microsoft.com/office/drawing/2014/main" id="{2852348E-7837-48D9-80CE-0E9220749A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2" name="Text Box 186">
          <a:extLst>
            <a:ext uri="{FF2B5EF4-FFF2-40B4-BE49-F238E27FC236}">
              <a16:creationId xmlns:a16="http://schemas.microsoft.com/office/drawing/2014/main" id="{5FD1EFCC-2EBD-4010-B28E-E3223FAEFB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3" name="Text Box 187">
          <a:extLst>
            <a:ext uri="{FF2B5EF4-FFF2-40B4-BE49-F238E27FC236}">
              <a16:creationId xmlns:a16="http://schemas.microsoft.com/office/drawing/2014/main" id="{9AD7F1C8-9413-45C9-976F-86F2995D61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4" name="Text Box 188">
          <a:extLst>
            <a:ext uri="{FF2B5EF4-FFF2-40B4-BE49-F238E27FC236}">
              <a16:creationId xmlns:a16="http://schemas.microsoft.com/office/drawing/2014/main" id="{ECAA5FA7-0CFF-4F68-BA3C-3BFBCC6E6E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5" name="Text Box 210">
          <a:extLst>
            <a:ext uri="{FF2B5EF4-FFF2-40B4-BE49-F238E27FC236}">
              <a16:creationId xmlns:a16="http://schemas.microsoft.com/office/drawing/2014/main" id="{9059317D-7DD1-40B8-9991-E9DDB94CC4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6" name="Text Box 211">
          <a:extLst>
            <a:ext uri="{FF2B5EF4-FFF2-40B4-BE49-F238E27FC236}">
              <a16:creationId xmlns:a16="http://schemas.microsoft.com/office/drawing/2014/main" id="{E4599D18-6670-47D4-8781-861F863EC1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7" name="Text Box 212">
          <a:extLst>
            <a:ext uri="{FF2B5EF4-FFF2-40B4-BE49-F238E27FC236}">
              <a16:creationId xmlns:a16="http://schemas.microsoft.com/office/drawing/2014/main" id="{93B97DFE-C0B2-4835-941C-ACB2DE1E86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8" name="Text Box 213">
          <a:extLst>
            <a:ext uri="{FF2B5EF4-FFF2-40B4-BE49-F238E27FC236}">
              <a16:creationId xmlns:a16="http://schemas.microsoft.com/office/drawing/2014/main" id="{B53D9787-3972-431A-ABA0-47D93F1DEA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9" name="Text Box 214">
          <a:extLst>
            <a:ext uri="{FF2B5EF4-FFF2-40B4-BE49-F238E27FC236}">
              <a16:creationId xmlns:a16="http://schemas.microsoft.com/office/drawing/2014/main" id="{4A843131-DF77-4DC6-9ADB-4BD0841007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0" name="Text Box 215">
          <a:extLst>
            <a:ext uri="{FF2B5EF4-FFF2-40B4-BE49-F238E27FC236}">
              <a16:creationId xmlns:a16="http://schemas.microsoft.com/office/drawing/2014/main" id="{0AD551F3-2426-489A-B67C-CC5903DFA1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1" name="Text Box 216">
          <a:extLst>
            <a:ext uri="{FF2B5EF4-FFF2-40B4-BE49-F238E27FC236}">
              <a16:creationId xmlns:a16="http://schemas.microsoft.com/office/drawing/2014/main" id="{D55267C7-A55B-4DFE-A79C-B99B741388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6948254E-B233-4C1A-9B37-53EC229D81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3" name="Text Box 4">
          <a:extLst>
            <a:ext uri="{FF2B5EF4-FFF2-40B4-BE49-F238E27FC236}">
              <a16:creationId xmlns:a16="http://schemas.microsoft.com/office/drawing/2014/main" id="{99E8334F-394E-48E4-911F-26E2986035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4" name="Text Box 5">
          <a:extLst>
            <a:ext uri="{FF2B5EF4-FFF2-40B4-BE49-F238E27FC236}">
              <a16:creationId xmlns:a16="http://schemas.microsoft.com/office/drawing/2014/main" id="{DFA1611C-AD86-44C0-BAE9-11A95B6FF8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5" name="Text Box 6">
          <a:extLst>
            <a:ext uri="{FF2B5EF4-FFF2-40B4-BE49-F238E27FC236}">
              <a16:creationId xmlns:a16="http://schemas.microsoft.com/office/drawing/2014/main" id="{96A519BE-242C-4D06-973B-B0AB7F0594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6" name="Text Box 9">
          <a:extLst>
            <a:ext uri="{FF2B5EF4-FFF2-40B4-BE49-F238E27FC236}">
              <a16:creationId xmlns:a16="http://schemas.microsoft.com/office/drawing/2014/main" id="{A27EC30F-CC8D-4FFC-94BB-205CBF23A0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7" name="Text Box 13">
          <a:extLst>
            <a:ext uri="{FF2B5EF4-FFF2-40B4-BE49-F238E27FC236}">
              <a16:creationId xmlns:a16="http://schemas.microsoft.com/office/drawing/2014/main" id="{DEF0F5BC-3576-4295-964E-5D860B0E1E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8" name="Text Box 109">
          <a:extLst>
            <a:ext uri="{FF2B5EF4-FFF2-40B4-BE49-F238E27FC236}">
              <a16:creationId xmlns:a16="http://schemas.microsoft.com/office/drawing/2014/main" id="{F30F27B9-FAAA-4EB5-AAEC-5EF4D14955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9" name="Text Box 51">
          <a:extLst>
            <a:ext uri="{FF2B5EF4-FFF2-40B4-BE49-F238E27FC236}">
              <a16:creationId xmlns:a16="http://schemas.microsoft.com/office/drawing/2014/main" id="{45765BA2-70D4-4EBC-8FE6-3BAA516168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0" name="Text Box 52">
          <a:extLst>
            <a:ext uri="{FF2B5EF4-FFF2-40B4-BE49-F238E27FC236}">
              <a16:creationId xmlns:a16="http://schemas.microsoft.com/office/drawing/2014/main" id="{7A177CAF-B2B3-499F-870E-33FDC0C44C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1" name="Text Box 53">
          <a:extLst>
            <a:ext uri="{FF2B5EF4-FFF2-40B4-BE49-F238E27FC236}">
              <a16:creationId xmlns:a16="http://schemas.microsoft.com/office/drawing/2014/main" id="{3731DEDB-B5CC-4E7C-BDB6-4F6578955E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2" name="Text Box 54">
          <a:extLst>
            <a:ext uri="{FF2B5EF4-FFF2-40B4-BE49-F238E27FC236}">
              <a16:creationId xmlns:a16="http://schemas.microsoft.com/office/drawing/2014/main" id="{420DE81A-94B0-4CC1-ACED-B9F950F517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3" name="Text Box 55">
          <a:extLst>
            <a:ext uri="{FF2B5EF4-FFF2-40B4-BE49-F238E27FC236}">
              <a16:creationId xmlns:a16="http://schemas.microsoft.com/office/drawing/2014/main" id="{DC20F089-31BC-4A23-AF26-5E247957A1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4" name="Text Box 56">
          <a:extLst>
            <a:ext uri="{FF2B5EF4-FFF2-40B4-BE49-F238E27FC236}">
              <a16:creationId xmlns:a16="http://schemas.microsoft.com/office/drawing/2014/main" id="{5D4FD0D9-5026-439E-96E1-EC3CDBCAEC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5" name="Text Box 57">
          <a:extLst>
            <a:ext uri="{FF2B5EF4-FFF2-40B4-BE49-F238E27FC236}">
              <a16:creationId xmlns:a16="http://schemas.microsoft.com/office/drawing/2014/main" id="{F6DD15E0-6DD7-474A-9613-F30AB67E7C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6" name="Text Box 58">
          <a:extLst>
            <a:ext uri="{FF2B5EF4-FFF2-40B4-BE49-F238E27FC236}">
              <a16:creationId xmlns:a16="http://schemas.microsoft.com/office/drawing/2014/main" id="{A2314627-6647-48B5-8113-AA1D1B8B2F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7" name="Text Box 59">
          <a:extLst>
            <a:ext uri="{FF2B5EF4-FFF2-40B4-BE49-F238E27FC236}">
              <a16:creationId xmlns:a16="http://schemas.microsoft.com/office/drawing/2014/main" id="{53465E88-15B7-404C-8B50-B83571A6C3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8" name="Text Box 60">
          <a:extLst>
            <a:ext uri="{FF2B5EF4-FFF2-40B4-BE49-F238E27FC236}">
              <a16:creationId xmlns:a16="http://schemas.microsoft.com/office/drawing/2014/main" id="{32A7A229-CB6F-481D-8882-7A412D3F09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9" name="Text Box 61">
          <a:extLst>
            <a:ext uri="{FF2B5EF4-FFF2-40B4-BE49-F238E27FC236}">
              <a16:creationId xmlns:a16="http://schemas.microsoft.com/office/drawing/2014/main" id="{FBE6F30F-9F4B-4303-A9D9-E109CEC249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0" name="Text Box 62">
          <a:extLst>
            <a:ext uri="{FF2B5EF4-FFF2-40B4-BE49-F238E27FC236}">
              <a16:creationId xmlns:a16="http://schemas.microsoft.com/office/drawing/2014/main" id="{04D11C7F-EC3E-4FDB-8448-321C87B958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1" name="Text Box 63">
          <a:extLst>
            <a:ext uri="{FF2B5EF4-FFF2-40B4-BE49-F238E27FC236}">
              <a16:creationId xmlns:a16="http://schemas.microsoft.com/office/drawing/2014/main" id="{0FE0ECF1-ECA9-4D79-A774-5224E06BEA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2" name="Text Box 64">
          <a:extLst>
            <a:ext uri="{FF2B5EF4-FFF2-40B4-BE49-F238E27FC236}">
              <a16:creationId xmlns:a16="http://schemas.microsoft.com/office/drawing/2014/main" id="{A1AA7A36-50B6-4546-9B56-EFA1ED69CD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3" name="Text Box 65">
          <a:extLst>
            <a:ext uri="{FF2B5EF4-FFF2-40B4-BE49-F238E27FC236}">
              <a16:creationId xmlns:a16="http://schemas.microsoft.com/office/drawing/2014/main" id="{1BC5C3FA-DB90-4D13-A41E-5305BC9094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4" name="Text Box 66">
          <a:extLst>
            <a:ext uri="{FF2B5EF4-FFF2-40B4-BE49-F238E27FC236}">
              <a16:creationId xmlns:a16="http://schemas.microsoft.com/office/drawing/2014/main" id="{17C575F9-8884-43FA-B781-ECF0E04CD1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5" name="Text Box 67">
          <a:extLst>
            <a:ext uri="{FF2B5EF4-FFF2-40B4-BE49-F238E27FC236}">
              <a16:creationId xmlns:a16="http://schemas.microsoft.com/office/drawing/2014/main" id="{AEDC623E-5685-4A25-A133-6151E79042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6" name="Text Box 68">
          <a:extLst>
            <a:ext uri="{FF2B5EF4-FFF2-40B4-BE49-F238E27FC236}">
              <a16:creationId xmlns:a16="http://schemas.microsoft.com/office/drawing/2014/main" id="{65368121-167F-40A6-A322-F8E8966A97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7" name="Text Box 69">
          <a:extLst>
            <a:ext uri="{FF2B5EF4-FFF2-40B4-BE49-F238E27FC236}">
              <a16:creationId xmlns:a16="http://schemas.microsoft.com/office/drawing/2014/main" id="{7592E79E-B140-4315-BFDE-5676627194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8" name="Text Box 70">
          <a:extLst>
            <a:ext uri="{FF2B5EF4-FFF2-40B4-BE49-F238E27FC236}">
              <a16:creationId xmlns:a16="http://schemas.microsoft.com/office/drawing/2014/main" id="{EEA6BB4C-597E-4756-ADE9-6E86EED535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9" name="Text Box 71">
          <a:extLst>
            <a:ext uri="{FF2B5EF4-FFF2-40B4-BE49-F238E27FC236}">
              <a16:creationId xmlns:a16="http://schemas.microsoft.com/office/drawing/2014/main" id="{EEF7BEC3-F9F5-4DD6-A3E2-FFDE8F9AE3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0" name="Text Box 72">
          <a:extLst>
            <a:ext uri="{FF2B5EF4-FFF2-40B4-BE49-F238E27FC236}">
              <a16:creationId xmlns:a16="http://schemas.microsoft.com/office/drawing/2014/main" id="{6DA5012E-7C6A-4C64-8FE7-B49A25B503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1" name="Text Box 73">
          <a:extLst>
            <a:ext uri="{FF2B5EF4-FFF2-40B4-BE49-F238E27FC236}">
              <a16:creationId xmlns:a16="http://schemas.microsoft.com/office/drawing/2014/main" id="{A4F8867C-1BC7-4D80-B3AE-04E75CEB88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2" name="Text Box 74">
          <a:extLst>
            <a:ext uri="{FF2B5EF4-FFF2-40B4-BE49-F238E27FC236}">
              <a16:creationId xmlns:a16="http://schemas.microsoft.com/office/drawing/2014/main" id="{9571FDBD-0DE2-4C12-9F0F-62DD6495C7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3" name="Text Box 75">
          <a:extLst>
            <a:ext uri="{FF2B5EF4-FFF2-40B4-BE49-F238E27FC236}">
              <a16:creationId xmlns:a16="http://schemas.microsoft.com/office/drawing/2014/main" id="{93F59E9E-36E0-4720-B925-BBAC249DB5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4" name="Text Box 76">
          <a:extLst>
            <a:ext uri="{FF2B5EF4-FFF2-40B4-BE49-F238E27FC236}">
              <a16:creationId xmlns:a16="http://schemas.microsoft.com/office/drawing/2014/main" id="{58BA03B6-5113-41B8-80A2-DA6D819C05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5" name="Text Box 77">
          <a:extLst>
            <a:ext uri="{FF2B5EF4-FFF2-40B4-BE49-F238E27FC236}">
              <a16:creationId xmlns:a16="http://schemas.microsoft.com/office/drawing/2014/main" id="{894D2873-AB9A-4090-91C9-F3E1F69B47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6" name="Text Box 78">
          <a:extLst>
            <a:ext uri="{FF2B5EF4-FFF2-40B4-BE49-F238E27FC236}">
              <a16:creationId xmlns:a16="http://schemas.microsoft.com/office/drawing/2014/main" id="{8329C68C-7226-448C-B3AB-1FB807149F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7" name="Text Box 79">
          <a:extLst>
            <a:ext uri="{FF2B5EF4-FFF2-40B4-BE49-F238E27FC236}">
              <a16:creationId xmlns:a16="http://schemas.microsoft.com/office/drawing/2014/main" id="{8B00ACAF-8923-4A9A-AA52-093996ECA1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8" name="Text Box 80">
          <a:extLst>
            <a:ext uri="{FF2B5EF4-FFF2-40B4-BE49-F238E27FC236}">
              <a16:creationId xmlns:a16="http://schemas.microsoft.com/office/drawing/2014/main" id="{6FC5C78F-54BB-4431-9377-B791A09B62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9" name="Text Box 81">
          <a:extLst>
            <a:ext uri="{FF2B5EF4-FFF2-40B4-BE49-F238E27FC236}">
              <a16:creationId xmlns:a16="http://schemas.microsoft.com/office/drawing/2014/main" id="{3113DECA-7AD4-4914-8E36-D94C35CAE5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0" name="Text Box 82">
          <a:extLst>
            <a:ext uri="{FF2B5EF4-FFF2-40B4-BE49-F238E27FC236}">
              <a16:creationId xmlns:a16="http://schemas.microsoft.com/office/drawing/2014/main" id="{661DA7D6-7B15-4734-8790-BFED67A216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1" name="Text Box 83">
          <a:extLst>
            <a:ext uri="{FF2B5EF4-FFF2-40B4-BE49-F238E27FC236}">
              <a16:creationId xmlns:a16="http://schemas.microsoft.com/office/drawing/2014/main" id="{E2D51B15-789B-477B-A896-842234F12F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2" name="Text Box 84">
          <a:extLst>
            <a:ext uri="{FF2B5EF4-FFF2-40B4-BE49-F238E27FC236}">
              <a16:creationId xmlns:a16="http://schemas.microsoft.com/office/drawing/2014/main" id="{B6E66F65-E076-41EA-BE9B-058D02EE42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3" name="Text Box 85">
          <a:extLst>
            <a:ext uri="{FF2B5EF4-FFF2-40B4-BE49-F238E27FC236}">
              <a16:creationId xmlns:a16="http://schemas.microsoft.com/office/drawing/2014/main" id="{6CC39986-E074-4CDD-ABEB-A5D66DB0DA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4" name="Text Box 86">
          <a:extLst>
            <a:ext uri="{FF2B5EF4-FFF2-40B4-BE49-F238E27FC236}">
              <a16:creationId xmlns:a16="http://schemas.microsoft.com/office/drawing/2014/main" id="{1DFCBE68-792A-4198-AEB7-65B963D7AC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5" name="Text Box 87">
          <a:extLst>
            <a:ext uri="{FF2B5EF4-FFF2-40B4-BE49-F238E27FC236}">
              <a16:creationId xmlns:a16="http://schemas.microsoft.com/office/drawing/2014/main" id="{2305574A-A388-4606-BA0E-6DBA07F8C5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6" name="Text Box 88">
          <a:extLst>
            <a:ext uri="{FF2B5EF4-FFF2-40B4-BE49-F238E27FC236}">
              <a16:creationId xmlns:a16="http://schemas.microsoft.com/office/drawing/2014/main" id="{8FD5F6D0-FF1F-4217-B637-E21CDFF710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7" name="Text Box 89">
          <a:extLst>
            <a:ext uri="{FF2B5EF4-FFF2-40B4-BE49-F238E27FC236}">
              <a16:creationId xmlns:a16="http://schemas.microsoft.com/office/drawing/2014/main" id="{49C1641A-86FA-4A35-99E9-05F3D4772B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8" name="Text Box 90">
          <a:extLst>
            <a:ext uri="{FF2B5EF4-FFF2-40B4-BE49-F238E27FC236}">
              <a16:creationId xmlns:a16="http://schemas.microsoft.com/office/drawing/2014/main" id="{5050151A-7A6C-4D4F-B5E6-D3D7D4BABA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9" name="Text Box 91">
          <a:extLst>
            <a:ext uri="{FF2B5EF4-FFF2-40B4-BE49-F238E27FC236}">
              <a16:creationId xmlns:a16="http://schemas.microsoft.com/office/drawing/2014/main" id="{ADFEC92B-7EDB-47AB-BCE2-72A6F6E848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0" name="Text Box 92">
          <a:extLst>
            <a:ext uri="{FF2B5EF4-FFF2-40B4-BE49-F238E27FC236}">
              <a16:creationId xmlns:a16="http://schemas.microsoft.com/office/drawing/2014/main" id="{40297C5E-6E62-4B36-8106-A1E5883DD1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1" name="Text Box 93">
          <a:extLst>
            <a:ext uri="{FF2B5EF4-FFF2-40B4-BE49-F238E27FC236}">
              <a16:creationId xmlns:a16="http://schemas.microsoft.com/office/drawing/2014/main" id="{6390EF01-B094-4113-B60B-31E3407A35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2" name="Text Box 94">
          <a:extLst>
            <a:ext uri="{FF2B5EF4-FFF2-40B4-BE49-F238E27FC236}">
              <a16:creationId xmlns:a16="http://schemas.microsoft.com/office/drawing/2014/main" id="{1E4C842D-FEA7-4248-AC12-77904EB6DC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3" name="Text Box 95">
          <a:extLst>
            <a:ext uri="{FF2B5EF4-FFF2-40B4-BE49-F238E27FC236}">
              <a16:creationId xmlns:a16="http://schemas.microsoft.com/office/drawing/2014/main" id="{F68845AA-9935-4786-B0DB-FFA37359D2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4" name="Text Box 96">
          <a:extLst>
            <a:ext uri="{FF2B5EF4-FFF2-40B4-BE49-F238E27FC236}">
              <a16:creationId xmlns:a16="http://schemas.microsoft.com/office/drawing/2014/main" id="{7A21CC85-D9C7-4B3B-9C71-C59E780A67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5" name="Text Box 97">
          <a:extLst>
            <a:ext uri="{FF2B5EF4-FFF2-40B4-BE49-F238E27FC236}">
              <a16:creationId xmlns:a16="http://schemas.microsoft.com/office/drawing/2014/main" id="{80C46EA3-C971-4B13-92CD-BF6BDED38E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6" name="Text Box 98">
          <a:extLst>
            <a:ext uri="{FF2B5EF4-FFF2-40B4-BE49-F238E27FC236}">
              <a16:creationId xmlns:a16="http://schemas.microsoft.com/office/drawing/2014/main" id="{B3BAAE0A-3708-47FD-A360-D82D8A05EA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837" name="Text Box 99">
          <a:extLst>
            <a:ext uri="{FF2B5EF4-FFF2-40B4-BE49-F238E27FC236}">
              <a16:creationId xmlns:a16="http://schemas.microsoft.com/office/drawing/2014/main" id="{1260334B-F8E0-4A93-8322-F7835B0B55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8" name="Text Box 100">
          <a:extLst>
            <a:ext uri="{FF2B5EF4-FFF2-40B4-BE49-F238E27FC236}">
              <a16:creationId xmlns:a16="http://schemas.microsoft.com/office/drawing/2014/main" id="{567A0A02-66B7-4A9F-ADC8-EF107DA5E1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9" name="Text Box 101">
          <a:extLst>
            <a:ext uri="{FF2B5EF4-FFF2-40B4-BE49-F238E27FC236}">
              <a16:creationId xmlns:a16="http://schemas.microsoft.com/office/drawing/2014/main" id="{A15FDD90-B876-413A-9B1D-D526E144B0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0" name="Text Box 102">
          <a:extLst>
            <a:ext uri="{FF2B5EF4-FFF2-40B4-BE49-F238E27FC236}">
              <a16:creationId xmlns:a16="http://schemas.microsoft.com/office/drawing/2014/main" id="{DB14216E-7F92-40FE-BBE3-4F68F981F3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1" name="Text Box 103">
          <a:extLst>
            <a:ext uri="{FF2B5EF4-FFF2-40B4-BE49-F238E27FC236}">
              <a16:creationId xmlns:a16="http://schemas.microsoft.com/office/drawing/2014/main" id="{4E2FBFB2-3256-4BE2-92DC-513B4ABB17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2" name="Text Box 104">
          <a:extLst>
            <a:ext uri="{FF2B5EF4-FFF2-40B4-BE49-F238E27FC236}">
              <a16:creationId xmlns:a16="http://schemas.microsoft.com/office/drawing/2014/main" id="{4BD5D4E1-DCD0-4D0C-A305-FD0515CC06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3" name="Text Box 105">
          <a:extLst>
            <a:ext uri="{FF2B5EF4-FFF2-40B4-BE49-F238E27FC236}">
              <a16:creationId xmlns:a16="http://schemas.microsoft.com/office/drawing/2014/main" id="{1CD3E861-E03C-427D-B60F-84CBAD8A30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4" name="Text Box 106">
          <a:extLst>
            <a:ext uri="{FF2B5EF4-FFF2-40B4-BE49-F238E27FC236}">
              <a16:creationId xmlns:a16="http://schemas.microsoft.com/office/drawing/2014/main" id="{07F3D898-216A-484B-A7FD-DD79CF4ED3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5" name="Text Box 107">
          <a:extLst>
            <a:ext uri="{FF2B5EF4-FFF2-40B4-BE49-F238E27FC236}">
              <a16:creationId xmlns:a16="http://schemas.microsoft.com/office/drawing/2014/main" id="{8AA590F0-02E0-4464-BEC7-BB889BF5F3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6" name="Text Box 108">
          <a:extLst>
            <a:ext uri="{FF2B5EF4-FFF2-40B4-BE49-F238E27FC236}">
              <a16:creationId xmlns:a16="http://schemas.microsoft.com/office/drawing/2014/main" id="{4D41F484-2206-4D7A-B289-76DD1B1B34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7" name="Text Box 109">
          <a:extLst>
            <a:ext uri="{FF2B5EF4-FFF2-40B4-BE49-F238E27FC236}">
              <a16:creationId xmlns:a16="http://schemas.microsoft.com/office/drawing/2014/main" id="{F1E498D6-732A-4F82-9693-4BEB7D952E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8" name="Text Box 110">
          <a:extLst>
            <a:ext uri="{FF2B5EF4-FFF2-40B4-BE49-F238E27FC236}">
              <a16:creationId xmlns:a16="http://schemas.microsoft.com/office/drawing/2014/main" id="{3EBCA9D8-630D-4A73-8AD3-FD3F7E0C6A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9" name="Text Box 111">
          <a:extLst>
            <a:ext uri="{FF2B5EF4-FFF2-40B4-BE49-F238E27FC236}">
              <a16:creationId xmlns:a16="http://schemas.microsoft.com/office/drawing/2014/main" id="{F138AEFC-25B1-41AF-B3C6-E1E7A008CD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0" name="Text Box 112">
          <a:extLst>
            <a:ext uri="{FF2B5EF4-FFF2-40B4-BE49-F238E27FC236}">
              <a16:creationId xmlns:a16="http://schemas.microsoft.com/office/drawing/2014/main" id="{1B0711BB-CE51-47A8-9D46-9D526A9E08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1" name="Text Box 113">
          <a:extLst>
            <a:ext uri="{FF2B5EF4-FFF2-40B4-BE49-F238E27FC236}">
              <a16:creationId xmlns:a16="http://schemas.microsoft.com/office/drawing/2014/main" id="{79D330AC-E4F3-4F6B-93AE-1A530FC4F6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852" name="Text Box 114">
          <a:extLst>
            <a:ext uri="{FF2B5EF4-FFF2-40B4-BE49-F238E27FC236}">
              <a16:creationId xmlns:a16="http://schemas.microsoft.com/office/drawing/2014/main" id="{02F0262F-8ED3-448A-83B4-8574BBEF7C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3" name="Text Box 115">
          <a:extLst>
            <a:ext uri="{FF2B5EF4-FFF2-40B4-BE49-F238E27FC236}">
              <a16:creationId xmlns:a16="http://schemas.microsoft.com/office/drawing/2014/main" id="{0FEACD4A-AF9C-46AB-973C-3F04A74252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4" name="Text Box 116">
          <a:extLst>
            <a:ext uri="{FF2B5EF4-FFF2-40B4-BE49-F238E27FC236}">
              <a16:creationId xmlns:a16="http://schemas.microsoft.com/office/drawing/2014/main" id="{A80F6A56-0484-46D5-8BDD-F4A5D4AE64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5" name="Text Box 117">
          <a:extLst>
            <a:ext uri="{FF2B5EF4-FFF2-40B4-BE49-F238E27FC236}">
              <a16:creationId xmlns:a16="http://schemas.microsoft.com/office/drawing/2014/main" id="{432A3119-07AF-4DA6-9F0B-31EB9C93E6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6" name="Text Box 118">
          <a:extLst>
            <a:ext uri="{FF2B5EF4-FFF2-40B4-BE49-F238E27FC236}">
              <a16:creationId xmlns:a16="http://schemas.microsoft.com/office/drawing/2014/main" id="{2EF8E938-422F-47DD-B006-A4B00DE943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7" name="Text Box 119">
          <a:extLst>
            <a:ext uri="{FF2B5EF4-FFF2-40B4-BE49-F238E27FC236}">
              <a16:creationId xmlns:a16="http://schemas.microsoft.com/office/drawing/2014/main" id="{13353EE1-E153-4110-B59C-27E4DCC9E1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8" name="Text Box 120">
          <a:extLst>
            <a:ext uri="{FF2B5EF4-FFF2-40B4-BE49-F238E27FC236}">
              <a16:creationId xmlns:a16="http://schemas.microsoft.com/office/drawing/2014/main" id="{3EC7DF0C-7B41-4014-A635-5A5E46F0FF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9" name="Text Box 121">
          <a:extLst>
            <a:ext uri="{FF2B5EF4-FFF2-40B4-BE49-F238E27FC236}">
              <a16:creationId xmlns:a16="http://schemas.microsoft.com/office/drawing/2014/main" id="{891FF0F9-610E-488B-BD2C-4C52204ED4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0" name="Text Box 122">
          <a:extLst>
            <a:ext uri="{FF2B5EF4-FFF2-40B4-BE49-F238E27FC236}">
              <a16:creationId xmlns:a16="http://schemas.microsoft.com/office/drawing/2014/main" id="{F6FD222D-93FE-4ABD-B8EA-88E4B880DD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1" name="Text Box 123">
          <a:extLst>
            <a:ext uri="{FF2B5EF4-FFF2-40B4-BE49-F238E27FC236}">
              <a16:creationId xmlns:a16="http://schemas.microsoft.com/office/drawing/2014/main" id="{8B0E1DAA-42A1-4A67-9DA3-3C5A078322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2" name="Text Box 124">
          <a:extLst>
            <a:ext uri="{FF2B5EF4-FFF2-40B4-BE49-F238E27FC236}">
              <a16:creationId xmlns:a16="http://schemas.microsoft.com/office/drawing/2014/main" id="{84ED7FC8-7768-4E3C-80FB-D9CC99084F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3" name="Text Box 125">
          <a:extLst>
            <a:ext uri="{FF2B5EF4-FFF2-40B4-BE49-F238E27FC236}">
              <a16:creationId xmlns:a16="http://schemas.microsoft.com/office/drawing/2014/main" id="{C5AF6C42-1C3B-478D-B5D0-95441FB42E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4" name="Text Box 126">
          <a:extLst>
            <a:ext uri="{FF2B5EF4-FFF2-40B4-BE49-F238E27FC236}">
              <a16:creationId xmlns:a16="http://schemas.microsoft.com/office/drawing/2014/main" id="{68ECB53E-1C11-4BD2-88F7-5FE660C735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5" name="Text Box 127">
          <a:extLst>
            <a:ext uri="{FF2B5EF4-FFF2-40B4-BE49-F238E27FC236}">
              <a16:creationId xmlns:a16="http://schemas.microsoft.com/office/drawing/2014/main" id="{05E62AC1-E190-4D33-9001-BB7C4CAEE8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6" name="Text Box 128">
          <a:extLst>
            <a:ext uri="{FF2B5EF4-FFF2-40B4-BE49-F238E27FC236}">
              <a16:creationId xmlns:a16="http://schemas.microsoft.com/office/drawing/2014/main" id="{B2108EB8-0034-4E4B-8356-97EEBC347C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867" name="Text Box 129">
          <a:extLst>
            <a:ext uri="{FF2B5EF4-FFF2-40B4-BE49-F238E27FC236}">
              <a16:creationId xmlns:a16="http://schemas.microsoft.com/office/drawing/2014/main" id="{15B2EFCC-934F-45BA-87E1-E438006206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8" name="Text Box 130">
          <a:extLst>
            <a:ext uri="{FF2B5EF4-FFF2-40B4-BE49-F238E27FC236}">
              <a16:creationId xmlns:a16="http://schemas.microsoft.com/office/drawing/2014/main" id="{87CED268-2BC8-49DA-874B-5DFCF43772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9" name="Text Box 131">
          <a:extLst>
            <a:ext uri="{FF2B5EF4-FFF2-40B4-BE49-F238E27FC236}">
              <a16:creationId xmlns:a16="http://schemas.microsoft.com/office/drawing/2014/main" id="{6999FC2D-B7FD-421D-A85D-2467B8E428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0" name="Text Box 132">
          <a:extLst>
            <a:ext uri="{FF2B5EF4-FFF2-40B4-BE49-F238E27FC236}">
              <a16:creationId xmlns:a16="http://schemas.microsoft.com/office/drawing/2014/main" id="{5243B377-7975-4206-AA9E-D6C5B4F265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1" name="Text Box 133">
          <a:extLst>
            <a:ext uri="{FF2B5EF4-FFF2-40B4-BE49-F238E27FC236}">
              <a16:creationId xmlns:a16="http://schemas.microsoft.com/office/drawing/2014/main" id="{34E2D4DE-3FBD-4282-B1E2-BAD004D5E4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2" name="Text Box 134">
          <a:extLst>
            <a:ext uri="{FF2B5EF4-FFF2-40B4-BE49-F238E27FC236}">
              <a16:creationId xmlns:a16="http://schemas.microsoft.com/office/drawing/2014/main" id="{AD9819FC-DB14-4D98-B417-0D2FC4B360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3" name="Text Box 135">
          <a:extLst>
            <a:ext uri="{FF2B5EF4-FFF2-40B4-BE49-F238E27FC236}">
              <a16:creationId xmlns:a16="http://schemas.microsoft.com/office/drawing/2014/main" id="{14FAB864-DC9F-417B-A160-DF6450A3C5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4" name="Text Box 136">
          <a:extLst>
            <a:ext uri="{FF2B5EF4-FFF2-40B4-BE49-F238E27FC236}">
              <a16:creationId xmlns:a16="http://schemas.microsoft.com/office/drawing/2014/main" id="{278B251C-051B-410C-A827-79AA63322F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5" name="Text Box 137">
          <a:extLst>
            <a:ext uri="{FF2B5EF4-FFF2-40B4-BE49-F238E27FC236}">
              <a16:creationId xmlns:a16="http://schemas.microsoft.com/office/drawing/2014/main" id="{15D7767F-8C95-446B-AB8D-CA410A150B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6" name="Text Box 138">
          <a:extLst>
            <a:ext uri="{FF2B5EF4-FFF2-40B4-BE49-F238E27FC236}">
              <a16:creationId xmlns:a16="http://schemas.microsoft.com/office/drawing/2014/main" id="{432F33E3-B53C-4D56-89E4-F235F6DB4A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7" name="Text Box 139">
          <a:extLst>
            <a:ext uri="{FF2B5EF4-FFF2-40B4-BE49-F238E27FC236}">
              <a16:creationId xmlns:a16="http://schemas.microsoft.com/office/drawing/2014/main" id="{4A9BDDD3-4D8F-46F3-BD62-4172B890CA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8" name="Text Box 140">
          <a:extLst>
            <a:ext uri="{FF2B5EF4-FFF2-40B4-BE49-F238E27FC236}">
              <a16:creationId xmlns:a16="http://schemas.microsoft.com/office/drawing/2014/main" id="{A02D5B43-EC1B-455B-B88C-AD39B05E15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9" name="Text Box 141">
          <a:extLst>
            <a:ext uri="{FF2B5EF4-FFF2-40B4-BE49-F238E27FC236}">
              <a16:creationId xmlns:a16="http://schemas.microsoft.com/office/drawing/2014/main" id="{3829484D-4802-4EA6-8BB9-8A55AB6418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0" name="Text Box 142">
          <a:extLst>
            <a:ext uri="{FF2B5EF4-FFF2-40B4-BE49-F238E27FC236}">
              <a16:creationId xmlns:a16="http://schemas.microsoft.com/office/drawing/2014/main" id="{83BA1715-2B7A-4606-B134-CD833A8FFB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1" name="Text Box 143">
          <a:extLst>
            <a:ext uri="{FF2B5EF4-FFF2-40B4-BE49-F238E27FC236}">
              <a16:creationId xmlns:a16="http://schemas.microsoft.com/office/drawing/2014/main" id="{08502E84-5B9F-4DF3-8089-41D5F1F89A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882" name="Text Box 144">
          <a:extLst>
            <a:ext uri="{FF2B5EF4-FFF2-40B4-BE49-F238E27FC236}">
              <a16:creationId xmlns:a16="http://schemas.microsoft.com/office/drawing/2014/main" id="{4AF76640-D286-46C3-B785-894FA1A0C1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3" name="Text Box 145">
          <a:extLst>
            <a:ext uri="{FF2B5EF4-FFF2-40B4-BE49-F238E27FC236}">
              <a16:creationId xmlns:a16="http://schemas.microsoft.com/office/drawing/2014/main" id="{050C2317-31AD-4F91-AE72-A56CEE46A1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4" name="Text Box 146">
          <a:extLst>
            <a:ext uri="{FF2B5EF4-FFF2-40B4-BE49-F238E27FC236}">
              <a16:creationId xmlns:a16="http://schemas.microsoft.com/office/drawing/2014/main" id="{F3D7F324-74D8-4ED3-B268-39808B23AD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5" name="Text Box 147">
          <a:extLst>
            <a:ext uri="{FF2B5EF4-FFF2-40B4-BE49-F238E27FC236}">
              <a16:creationId xmlns:a16="http://schemas.microsoft.com/office/drawing/2014/main" id="{2EE38D27-624E-4443-B1EC-4942471C43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6" name="Text Box 148">
          <a:extLst>
            <a:ext uri="{FF2B5EF4-FFF2-40B4-BE49-F238E27FC236}">
              <a16:creationId xmlns:a16="http://schemas.microsoft.com/office/drawing/2014/main" id="{160793AC-CE64-410F-9488-ED3D172394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7" name="Text Box 149">
          <a:extLst>
            <a:ext uri="{FF2B5EF4-FFF2-40B4-BE49-F238E27FC236}">
              <a16:creationId xmlns:a16="http://schemas.microsoft.com/office/drawing/2014/main" id="{EF69D7D4-2082-4003-BADA-5CFE3C8131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8" name="Text Box 150">
          <a:extLst>
            <a:ext uri="{FF2B5EF4-FFF2-40B4-BE49-F238E27FC236}">
              <a16:creationId xmlns:a16="http://schemas.microsoft.com/office/drawing/2014/main" id="{EDEC7CB7-35D9-4413-A9E9-E4B0D0765D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9" name="Text Box 151">
          <a:extLst>
            <a:ext uri="{FF2B5EF4-FFF2-40B4-BE49-F238E27FC236}">
              <a16:creationId xmlns:a16="http://schemas.microsoft.com/office/drawing/2014/main" id="{6C3EB45F-2C2E-4211-A1E0-AB13D8F0EF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0" name="Text Box 152">
          <a:extLst>
            <a:ext uri="{FF2B5EF4-FFF2-40B4-BE49-F238E27FC236}">
              <a16:creationId xmlns:a16="http://schemas.microsoft.com/office/drawing/2014/main" id="{8695359C-537E-471D-B2C0-8A72B30A3F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1" name="Text Box 153">
          <a:extLst>
            <a:ext uri="{FF2B5EF4-FFF2-40B4-BE49-F238E27FC236}">
              <a16:creationId xmlns:a16="http://schemas.microsoft.com/office/drawing/2014/main" id="{60639663-0CA0-4A48-BC76-C80D5235AF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2" name="Text Box 154">
          <a:extLst>
            <a:ext uri="{FF2B5EF4-FFF2-40B4-BE49-F238E27FC236}">
              <a16:creationId xmlns:a16="http://schemas.microsoft.com/office/drawing/2014/main" id="{0FC21589-97AE-4DA9-81A9-D322E8F64B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3" name="Text Box 155">
          <a:extLst>
            <a:ext uri="{FF2B5EF4-FFF2-40B4-BE49-F238E27FC236}">
              <a16:creationId xmlns:a16="http://schemas.microsoft.com/office/drawing/2014/main" id="{D499DBC1-56D8-4EED-A608-9692BA8EF0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4" name="Text Box 156">
          <a:extLst>
            <a:ext uri="{FF2B5EF4-FFF2-40B4-BE49-F238E27FC236}">
              <a16:creationId xmlns:a16="http://schemas.microsoft.com/office/drawing/2014/main" id="{BA47F705-78C4-4F87-9DC9-A88E76FCF1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5" name="Text Box 157">
          <a:extLst>
            <a:ext uri="{FF2B5EF4-FFF2-40B4-BE49-F238E27FC236}">
              <a16:creationId xmlns:a16="http://schemas.microsoft.com/office/drawing/2014/main" id="{0D68BE65-0BA6-475B-80E6-C58EF3C32A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6" name="Text Box 158">
          <a:extLst>
            <a:ext uri="{FF2B5EF4-FFF2-40B4-BE49-F238E27FC236}">
              <a16:creationId xmlns:a16="http://schemas.microsoft.com/office/drawing/2014/main" id="{8EFA532A-6CC7-48CF-A78E-6CDA68718F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897" name="Text Box 159">
          <a:extLst>
            <a:ext uri="{FF2B5EF4-FFF2-40B4-BE49-F238E27FC236}">
              <a16:creationId xmlns:a16="http://schemas.microsoft.com/office/drawing/2014/main" id="{611C82C6-B038-4864-A92B-314EC257CF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8" name="Text Box 160">
          <a:extLst>
            <a:ext uri="{FF2B5EF4-FFF2-40B4-BE49-F238E27FC236}">
              <a16:creationId xmlns:a16="http://schemas.microsoft.com/office/drawing/2014/main" id="{BDC63B57-A0F6-4068-BAAD-C31699445F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9" name="Text Box 161">
          <a:extLst>
            <a:ext uri="{FF2B5EF4-FFF2-40B4-BE49-F238E27FC236}">
              <a16:creationId xmlns:a16="http://schemas.microsoft.com/office/drawing/2014/main" id="{BC16C1D6-B612-4C12-BEED-25819A6513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0" name="Text Box 162">
          <a:extLst>
            <a:ext uri="{FF2B5EF4-FFF2-40B4-BE49-F238E27FC236}">
              <a16:creationId xmlns:a16="http://schemas.microsoft.com/office/drawing/2014/main" id="{CD9B2A7B-F865-4271-A952-07C940196D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1" name="Text Box 163">
          <a:extLst>
            <a:ext uri="{FF2B5EF4-FFF2-40B4-BE49-F238E27FC236}">
              <a16:creationId xmlns:a16="http://schemas.microsoft.com/office/drawing/2014/main" id="{F98AD08B-212B-4B2F-AED4-0B01B63458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2" name="Text Box 164">
          <a:extLst>
            <a:ext uri="{FF2B5EF4-FFF2-40B4-BE49-F238E27FC236}">
              <a16:creationId xmlns:a16="http://schemas.microsoft.com/office/drawing/2014/main" id="{884F9566-85B0-40B7-8A06-E66B190A03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3" name="Text Box 165">
          <a:extLst>
            <a:ext uri="{FF2B5EF4-FFF2-40B4-BE49-F238E27FC236}">
              <a16:creationId xmlns:a16="http://schemas.microsoft.com/office/drawing/2014/main" id="{2147D320-08A3-44F0-A536-D08357FC22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4" name="Text Box 166">
          <a:extLst>
            <a:ext uri="{FF2B5EF4-FFF2-40B4-BE49-F238E27FC236}">
              <a16:creationId xmlns:a16="http://schemas.microsoft.com/office/drawing/2014/main" id="{8434D757-C3AC-4E7E-9A14-8FC6592508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5" name="Text Box 167">
          <a:extLst>
            <a:ext uri="{FF2B5EF4-FFF2-40B4-BE49-F238E27FC236}">
              <a16:creationId xmlns:a16="http://schemas.microsoft.com/office/drawing/2014/main" id="{1B607A4A-40EC-4816-99A4-332B7AA1B5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6" name="Text Box 168">
          <a:extLst>
            <a:ext uri="{FF2B5EF4-FFF2-40B4-BE49-F238E27FC236}">
              <a16:creationId xmlns:a16="http://schemas.microsoft.com/office/drawing/2014/main" id="{B45D413D-1B29-479E-A870-F5E0D65580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7" name="Text Box 169">
          <a:extLst>
            <a:ext uri="{FF2B5EF4-FFF2-40B4-BE49-F238E27FC236}">
              <a16:creationId xmlns:a16="http://schemas.microsoft.com/office/drawing/2014/main" id="{BDDA8227-6520-4DE4-8A4B-0DBF29F03C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8" name="Text Box 170">
          <a:extLst>
            <a:ext uri="{FF2B5EF4-FFF2-40B4-BE49-F238E27FC236}">
              <a16:creationId xmlns:a16="http://schemas.microsoft.com/office/drawing/2014/main" id="{A9644562-CE21-4FAD-8318-41F566B351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9" name="Text Box 171">
          <a:extLst>
            <a:ext uri="{FF2B5EF4-FFF2-40B4-BE49-F238E27FC236}">
              <a16:creationId xmlns:a16="http://schemas.microsoft.com/office/drawing/2014/main" id="{95AE84F2-183C-47BC-885B-4515402A2E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0" name="Text Box 172">
          <a:extLst>
            <a:ext uri="{FF2B5EF4-FFF2-40B4-BE49-F238E27FC236}">
              <a16:creationId xmlns:a16="http://schemas.microsoft.com/office/drawing/2014/main" id="{D0501166-A5EC-4F47-B45A-85EF6F3BF1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1" name="Text Box 173">
          <a:extLst>
            <a:ext uri="{FF2B5EF4-FFF2-40B4-BE49-F238E27FC236}">
              <a16:creationId xmlns:a16="http://schemas.microsoft.com/office/drawing/2014/main" id="{FFCBA1E6-B873-4111-90A3-A22EB7C7E6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912" name="Text Box 174">
          <a:extLst>
            <a:ext uri="{FF2B5EF4-FFF2-40B4-BE49-F238E27FC236}">
              <a16:creationId xmlns:a16="http://schemas.microsoft.com/office/drawing/2014/main" id="{97505C2B-BDB5-4D5B-A41B-BEBB52FC46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3" name="Text Box 175">
          <a:extLst>
            <a:ext uri="{FF2B5EF4-FFF2-40B4-BE49-F238E27FC236}">
              <a16:creationId xmlns:a16="http://schemas.microsoft.com/office/drawing/2014/main" id="{3AF8EF1D-C6CE-46C7-88DC-E5E5FD3855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4" name="Text Box 176">
          <a:extLst>
            <a:ext uri="{FF2B5EF4-FFF2-40B4-BE49-F238E27FC236}">
              <a16:creationId xmlns:a16="http://schemas.microsoft.com/office/drawing/2014/main" id="{9A773987-ADAF-4ACF-A2FE-05AB07FEEB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5" name="Text Box 177">
          <a:extLst>
            <a:ext uri="{FF2B5EF4-FFF2-40B4-BE49-F238E27FC236}">
              <a16:creationId xmlns:a16="http://schemas.microsoft.com/office/drawing/2014/main" id="{A5399FAA-632C-4E20-887E-91839783CD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6" name="Text Box 178">
          <a:extLst>
            <a:ext uri="{FF2B5EF4-FFF2-40B4-BE49-F238E27FC236}">
              <a16:creationId xmlns:a16="http://schemas.microsoft.com/office/drawing/2014/main" id="{C5CD253D-6F94-49DA-ABE9-8C64890E28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7" name="Text Box 179">
          <a:extLst>
            <a:ext uri="{FF2B5EF4-FFF2-40B4-BE49-F238E27FC236}">
              <a16:creationId xmlns:a16="http://schemas.microsoft.com/office/drawing/2014/main" id="{86B16BDB-EDB0-4303-8246-BDCF56EF6D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8" name="Text Box 180">
          <a:extLst>
            <a:ext uri="{FF2B5EF4-FFF2-40B4-BE49-F238E27FC236}">
              <a16:creationId xmlns:a16="http://schemas.microsoft.com/office/drawing/2014/main" id="{76BA0F36-E322-4056-846D-C09D13B42E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9" name="Text Box 181">
          <a:extLst>
            <a:ext uri="{FF2B5EF4-FFF2-40B4-BE49-F238E27FC236}">
              <a16:creationId xmlns:a16="http://schemas.microsoft.com/office/drawing/2014/main" id="{D0E1F81C-1FFA-4755-970B-3FB1818257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0" name="Text Box 182">
          <a:extLst>
            <a:ext uri="{FF2B5EF4-FFF2-40B4-BE49-F238E27FC236}">
              <a16:creationId xmlns:a16="http://schemas.microsoft.com/office/drawing/2014/main" id="{01736116-FC5F-4770-B5C1-52CC6AE411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1" name="Text Box 183">
          <a:extLst>
            <a:ext uri="{FF2B5EF4-FFF2-40B4-BE49-F238E27FC236}">
              <a16:creationId xmlns:a16="http://schemas.microsoft.com/office/drawing/2014/main" id="{1E32EABC-13F8-403C-ABF8-AD2A9187C2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2" name="Text Box 184">
          <a:extLst>
            <a:ext uri="{FF2B5EF4-FFF2-40B4-BE49-F238E27FC236}">
              <a16:creationId xmlns:a16="http://schemas.microsoft.com/office/drawing/2014/main" id="{94159308-F26B-4619-A44A-8DAA4EC65F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3" name="Text Box 185">
          <a:extLst>
            <a:ext uri="{FF2B5EF4-FFF2-40B4-BE49-F238E27FC236}">
              <a16:creationId xmlns:a16="http://schemas.microsoft.com/office/drawing/2014/main" id="{4929D078-0065-4AC6-8DD1-0637BE4DB4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4" name="Text Box 186">
          <a:extLst>
            <a:ext uri="{FF2B5EF4-FFF2-40B4-BE49-F238E27FC236}">
              <a16:creationId xmlns:a16="http://schemas.microsoft.com/office/drawing/2014/main" id="{25A1DD93-0D41-4F27-9A38-AC6C65F760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5" name="Text Box 187">
          <a:extLst>
            <a:ext uri="{FF2B5EF4-FFF2-40B4-BE49-F238E27FC236}">
              <a16:creationId xmlns:a16="http://schemas.microsoft.com/office/drawing/2014/main" id="{64295F61-1F7D-4C1C-8E9C-A7D9960AD8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6" name="Text Box 188">
          <a:extLst>
            <a:ext uri="{FF2B5EF4-FFF2-40B4-BE49-F238E27FC236}">
              <a16:creationId xmlns:a16="http://schemas.microsoft.com/office/drawing/2014/main" id="{E666F1A0-A99C-4E49-810E-944B2ED8CD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7" name="Text Box 210">
          <a:extLst>
            <a:ext uri="{FF2B5EF4-FFF2-40B4-BE49-F238E27FC236}">
              <a16:creationId xmlns:a16="http://schemas.microsoft.com/office/drawing/2014/main" id="{D2E3CFF9-4253-40A8-84FA-65E407D675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8" name="Text Box 211">
          <a:extLst>
            <a:ext uri="{FF2B5EF4-FFF2-40B4-BE49-F238E27FC236}">
              <a16:creationId xmlns:a16="http://schemas.microsoft.com/office/drawing/2014/main" id="{BA21CC04-25A4-43BD-8E3A-680204BD99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9" name="Text Box 212">
          <a:extLst>
            <a:ext uri="{FF2B5EF4-FFF2-40B4-BE49-F238E27FC236}">
              <a16:creationId xmlns:a16="http://schemas.microsoft.com/office/drawing/2014/main" id="{8194A5E1-AAB3-44A4-8EE9-A8D5AD5095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0" name="Text Box 213">
          <a:extLst>
            <a:ext uri="{FF2B5EF4-FFF2-40B4-BE49-F238E27FC236}">
              <a16:creationId xmlns:a16="http://schemas.microsoft.com/office/drawing/2014/main" id="{0486687F-DEE1-4B43-9C9F-41073B98ED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1" name="Text Box 214">
          <a:extLst>
            <a:ext uri="{FF2B5EF4-FFF2-40B4-BE49-F238E27FC236}">
              <a16:creationId xmlns:a16="http://schemas.microsoft.com/office/drawing/2014/main" id="{1CF63C60-6BF4-4A39-8BC8-CFECB0D4E5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2" name="Text Box 215">
          <a:extLst>
            <a:ext uri="{FF2B5EF4-FFF2-40B4-BE49-F238E27FC236}">
              <a16:creationId xmlns:a16="http://schemas.microsoft.com/office/drawing/2014/main" id="{2238191F-413B-489E-8B5D-54C6596357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3" name="Text Box 216">
          <a:extLst>
            <a:ext uri="{FF2B5EF4-FFF2-40B4-BE49-F238E27FC236}">
              <a16:creationId xmlns:a16="http://schemas.microsoft.com/office/drawing/2014/main" id="{9B473CB8-BBA0-4173-9E40-F20B57346F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9D3EEC45-A45F-44AA-9B27-E10252DCFB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4163B0A3-28D9-4F07-80E2-A9C3FB4459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6" name="Text Box 3">
          <a:extLst>
            <a:ext uri="{FF2B5EF4-FFF2-40B4-BE49-F238E27FC236}">
              <a16:creationId xmlns:a16="http://schemas.microsoft.com/office/drawing/2014/main" id="{B2AD91BF-41F2-428E-AD5B-1FC8B14BD2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7" name="Text Box 4">
          <a:extLst>
            <a:ext uri="{FF2B5EF4-FFF2-40B4-BE49-F238E27FC236}">
              <a16:creationId xmlns:a16="http://schemas.microsoft.com/office/drawing/2014/main" id="{029B313A-7E71-4F13-B5F8-A127F62564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8" name="Text Box 5">
          <a:extLst>
            <a:ext uri="{FF2B5EF4-FFF2-40B4-BE49-F238E27FC236}">
              <a16:creationId xmlns:a16="http://schemas.microsoft.com/office/drawing/2014/main" id="{C1F5483C-DA14-4102-BCA9-BB4F98B0E5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9" name="Text Box 6">
          <a:extLst>
            <a:ext uri="{FF2B5EF4-FFF2-40B4-BE49-F238E27FC236}">
              <a16:creationId xmlns:a16="http://schemas.microsoft.com/office/drawing/2014/main" id="{6C0A6861-9B86-454F-BBF0-62E36A486D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0" name="Text Box 7">
          <a:extLst>
            <a:ext uri="{FF2B5EF4-FFF2-40B4-BE49-F238E27FC236}">
              <a16:creationId xmlns:a16="http://schemas.microsoft.com/office/drawing/2014/main" id="{F9F7F8AE-5BF1-426B-B895-FD50A207CC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1" name="Text Box 8">
          <a:extLst>
            <a:ext uri="{FF2B5EF4-FFF2-40B4-BE49-F238E27FC236}">
              <a16:creationId xmlns:a16="http://schemas.microsoft.com/office/drawing/2014/main" id="{3F8372C6-D40D-454D-A2D9-7FAEC54DD1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2" name="Text Box 9">
          <a:extLst>
            <a:ext uri="{FF2B5EF4-FFF2-40B4-BE49-F238E27FC236}">
              <a16:creationId xmlns:a16="http://schemas.microsoft.com/office/drawing/2014/main" id="{42D00173-3B77-4090-9337-93026A33DE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3" name="Text Box 10">
          <a:extLst>
            <a:ext uri="{FF2B5EF4-FFF2-40B4-BE49-F238E27FC236}">
              <a16:creationId xmlns:a16="http://schemas.microsoft.com/office/drawing/2014/main" id="{6106BFC9-2AC5-4C36-B41A-2F6692C6FC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4" name="Text Box 11">
          <a:extLst>
            <a:ext uri="{FF2B5EF4-FFF2-40B4-BE49-F238E27FC236}">
              <a16:creationId xmlns:a16="http://schemas.microsoft.com/office/drawing/2014/main" id="{3BD3704B-58AF-4D19-954F-118B0AD677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5" name="Text Box 12">
          <a:extLst>
            <a:ext uri="{FF2B5EF4-FFF2-40B4-BE49-F238E27FC236}">
              <a16:creationId xmlns:a16="http://schemas.microsoft.com/office/drawing/2014/main" id="{3AA2DDDB-2FAB-4C7D-B2F3-C9935EFDB6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6" name="Text Box 13">
          <a:extLst>
            <a:ext uri="{FF2B5EF4-FFF2-40B4-BE49-F238E27FC236}">
              <a16:creationId xmlns:a16="http://schemas.microsoft.com/office/drawing/2014/main" id="{5CAFC88C-6A95-4DCE-9DFA-CE904FEF0D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7" name="Text Box 14">
          <a:extLst>
            <a:ext uri="{FF2B5EF4-FFF2-40B4-BE49-F238E27FC236}">
              <a16:creationId xmlns:a16="http://schemas.microsoft.com/office/drawing/2014/main" id="{0D712344-7F9F-4881-8236-F2369D837C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D936D4A1-6476-4590-B9C3-891FFBA3A7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9" name="Text Box 16">
          <a:extLst>
            <a:ext uri="{FF2B5EF4-FFF2-40B4-BE49-F238E27FC236}">
              <a16:creationId xmlns:a16="http://schemas.microsoft.com/office/drawing/2014/main" id="{9C75E846-80F2-4921-AC46-F9769E4815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0" name="Text Box 17">
          <a:extLst>
            <a:ext uri="{FF2B5EF4-FFF2-40B4-BE49-F238E27FC236}">
              <a16:creationId xmlns:a16="http://schemas.microsoft.com/office/drawing/2014/main" id="{664C344D-89E3-4A63-95D6-EFA54298F9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1" name="Text Box 18">
          <a:extLst>
            <a:ext uri="{FF2B5EF4-FFF2-40B4-BE49-F238E27FC236}">
              <a16:creationId xmlns:a16="http://schemas.microsoft.com/office/drawing/2014/main" id="{7542AE42-1577-4F33-9CFD-B3B1EC293C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792FAEE9-A397-48DD-8973-027645482C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3" name="Text Box 20">
          <a:extLst>
            <a:ext uri="{FF2B5EF4-FFF2-40B4-BE49-F238E27FC236}">
              <a16:creationId xmlns:a16="http://schemas.microsoft.com/office/drawing/2014/main" id="{F2453713-D195-4AEF-B844-5929E437C6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4" name="Text Box 21">
          <a:extLst>
            <a:ext uri="{FF2B5EF4-FFF2-40B4-BE49-F238E27FC236}">
              <a16:creationId xmlns:a16="http://schemas.microsoft.com/office/drawing/2014/main" id="{2AF7B19B-48AE-46B2-915F-6FC796C425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5" name="Text Box 22">
          <a:extLst>
            <a:ext uri="{FF2B5EF4-FFF2-40B4-BE49-F238E27FC236}">
              <a16:creationId xmlns:a16="http://schemas.microsoft.com/office/drawing/2014/main" id="{FDEE89BC-9562-4C7D-ACF6-6E52991A4D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6" name="Text Box 23">
          <a:extLst>
            <a:ext uri="{FF2B5EF4-FFF2-40B4-BE49-F238E27FC236}">
              <a16:creationId xmlns:a16="http://schemas.microsoft.com/office/drawing/2014/main" id="{F673C864-D04E-407E-BCDD-818578ADCE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7" name="Text Box 24">
          <a:extLst>
            <a:ext uri="{FF2B5EF4-FFF2-40B4-BE49-F238E27FC236}">
              <a16:creationId xmlns:a16="http://schemas.microsoft.com/office/drawing/2014/main" id="{90FC509A-A543-4F36-B450-E26566EE8F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8" name="Text Box 25">
          <a:extLst>
            <a:ext uri="{FF2B5EF4-FFF2-40B4-BE49-F238E27FC236}">
              <a16:creationId xmlns:a16="http://schemas.microsoft.com/office/drawing/2014/main" id="{A08C6675-1CEC-45F4-9FDC-B380941AE8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9" name="Text Box 26">
          <a:extLst>
            <a:ext uri="{FF2B5EF4-FFF2-40B4-BE49-F238E27FC236}">
              <a16:creationId xmlns:a16="http://schemas.microsoft.com/office/drawing/2014/main" id="{7FCF7036-AA7D-4432-AF41-928033DE00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0" name="Text Box 27">
          <a:extLst>
            <a:ext uri="{FF2B5EF4-FFF2-40B4-BE49-F238E27FC236}">
              <a16:creationId xmlns:a16="http://schemas.microsoft.com/office/drawing/2014/main" id="{173CAB95-C971-4566-9CE8-451A3F2F3E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1" name="Text Box 28">
          <a:extLst>
            <a:ext uri="{FF2B5EF4-FFF2-40B4-BE49-F238E27FC236}">
              <a16:creationId xmlns:a16="http://schemas.microsoft.com/office/drawing/2014/main" id="{5EB1D981-715B-497C-A5A5-54DBE7442A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2" name="Text Box 29">
          <a:extLst>
            <a:ext uri="{FF2B5EF4-FFF2-40B4-BE49-F238E27FC236}">
              <a16:creationId xmlns:a16="http://schemas.microsoft.com/office/drawing/2014/main" id="{A68A1387-2DD0-42A6-8153-331DF76DE3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3" name="Text Box 30">
          <a:extLst>
            <a:ext uri="{FF2B5EF4-FFF2-40B4-BE49-F238E27FC236}">
              <a16:creationId xmlns:a16="http://schemas.microsoft.com/office/drawing/2014/main" id="{8376ECB9-7680-4E3E-B893-4DC7BB47BA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4" name="Text Box 31">
          <a:extLst>
            <a:ext uri="{FF2B5EF4-FFF2-40B4-BE49-F238E27FC236}">
              <a16:creationId xmlns:a16="http://schemas.microsoft.com/office/drawing/2014/main" id="{271C9E84-327A-4E4D-9907-F96E1E2F0C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5" name="Text Box 32">
          <a:extLst>
            <a:ext uri="{FF2B5EF4-FFF2-40B4-BE49-F238E27FC236}">
              <a16:creationId xmlns:a16="http://schemas.microsoft.com/office/drawing/2014/main" id="{59B8BCFB-89D3-4CA8-842A-DCE2A544B7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6" name="Text Box 33">
          <a:extLst>
            <a:ext uri="{FF2B5EF4-FFF2-40B4-BE49-F238E27FC236}">
              <a16:creationId xmlns:a16="http://schemas.microsoft.com/office/drawing/2014/main" id="{6CBCD4B1-3E35-4082-B6EC-165C5EB3E7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7" name="Text Box 34">
          <a:extLst>
            <a:ext uri="{FF2B5EF4-FFF2-40B4-BE49-F238E27FC236}">
              <a16:creationId xmlns:a16="http://schemas.microsoft.com/office/drawing/2014/main" id="{B15CF180-2F72-4FCF-AEBB-C549B9D9A7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8" name="Text Box 35">
          <a:extLst>
            <a:ext uri="{FF2B5EF4-FFF2-40B4-BE49-F238E27FC236}">
              <a16:creationId xmlns:a16="http://schemas.microsoft.com/office/drawing/2014/main" id="{1D5AC195-E030-4A49-9DB5-42BD0BBA2C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9" name="Text Box 36">
          <a:extLst>
            <a:ext uri="{FF2B5EF4-FFF2-40B4-BE49-F238E27FC236}">
              <a16:creationId xmlns:a16="http://schemas.microsoft.com/office/drawing/2014/main" id="{77A96D1C-5F39-4939-9AC4-3413D0221B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0" name="Text Box 37">
          <a:extLst>
            <a:ext uri="{FF2B5EF4-FFF2-40B4-BE49-F238E27FC236}">
              <a16:creationId xmlns:a16="http://schemas.microsoft.com/office/drawing/2014/main" id="{B0E0846C-6625-4463-AF43-0B793758E1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1" name="Text Box 38">
          <a:extLst>
            <a:ext uri="{FF2B5EF4-FFF2-40B4-BE49-F238E27FC236}">
              <a16:creationId xmlns:a16="http://schemas.microsoft.com/office/drawing/2014/main" id="{C5550846-670C-4F5A-BDF6-94EEA21D73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2" name="Text Box 39">
          <a:extLst>
            <a:ext uri="{FF2B5EF4-FFF2-40B4-BE49-F238E27FC236}">
              <a16:creationId xmlns:a16="http://schemas.microsoft.com/office/drawing/2014/main" id="{35516727-5DA0-49C0-8C9A-ADF8291AE2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3" name="Text Box 40">
          <a:extLst>
            <a:ext uri="{FF2B5EF4-FFF2-40B4-BE49-F238E27FC236}">
              <a16:creationId xmlns:a16="http://schemas.microsoft.com/office/drawing/2014/main" id="{D9FBE6DF-9BA1-4C2F-AB54-6F2CE4B517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4" name="Text Box 41">
          <a:extLst>
            <a:ext uri="{FF2B5EF4-FFF2-40B4-BE49-F238E27FC236}">
              <a16:creationId xmlns:a16="http://schemas.microsoft.com/office/drawing/2014/main" id="{A6BCCC7C-7BE6-4193-A5AF-89B0711C23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5" name="Text Box 42">
          <a:extLst>
            <a:ext uri="{FF2B5EF4-FFF2-40B4-BE49-F238E27FC236}">
              <a16:creationId xmlns:a16="http://schemas.microsoft.com/office/drawing/2014/main" id="{0D914CD1-D383-4F7D-B4E0-D116E8DFFD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6" name="Text Box 43">
          <a:extLst>
            <a:ext uri="{FF2B5EF4-FFF2-40B4-BE49-F238E27FC236}">
              <a16:creationId xmlns:a16="http://schemas.microsoft.com/office/drawing/2014/main" id="{3BA72ED6-6353-473B-B8FD-FA984E5231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7" name="Text Box 44">
          <a:extLst>
            <a:ext uri="{FF2B5EF4-FFF2-40B4-BE49-F238E27FC236}">
              <a16:creationId xmlns:a16="http://schemas.microsoft.com/office/drawing/2014/main" id="{40192CA8-BD34-4DE1-8370-425BE7535E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8" name="Text Box 45">
          <a:extLst>
            <a:ext uri="{FF2B5EF4-FFF2-40B4-BE49-F238E27FC236}">
              <a16:creationId xmlns:a16="http://schemas.microsoft.com/office/drawing/2014/main" id="{4A5A5355-D537-4511-9355-8D14953332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9" name="Text Box 46">
          <a:extLst>
            <a:ext uri="{FF2B5EF4-FFF2-40B4-BE49-F238E27FC236}">
              <a16:creationId xmlns:a16="http://schemas.microsoft.com/office/drawing/2014/main" id="{3AD14A77-212B-48E6-A80B-57D6028520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0" name="Text Box 47">
          <a:extLst>
            <a:ext uri="{FF2B5EF4-FFF2-40B4-BE49-F238E27FC236}">
              <a16:creationId xmlns:a16="http://schemas.microsoft.com/office/drawing/2014/main" id="{CD6096A8-CB96-4425-8A69-AE879B4923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1" name="Text Box 48">
          <a:extLst>
            <a:ext uri="{FF2B5EF4-FFF2-40B4-BE49-F238E27FC236}">
              <a16:creationId xmlns:a16="http://schemas.microsoft.com/office/drawing/2014/main" id="{DBDCF42A-83B1-4D14-A1B2-7257C494A0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2" name="Text Box 49">
          <a:extLst>
            <a:ext uri="{FF2B5EF4-FFF2-40B4-BE49-F238E27FC236}">
              <a16:creationId xmlns:a16="http://schemas.microsoft.com/office/drawing/2014/main" id="{C5C07F09-1AE3-4E40-8784-A20BEED52C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3" name="Text Box 50">
          <a:extLst>
            <a:ext uri="{FF2B5EF4-FFF2-40B4-BE49-F238E27FC236}">
              <a16:creationId xmlns:a16="http://schemas.microsoft.com/office/drawing/2014/main" id="{025CF756-6BDE-4165-BD94-46AB165058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4" name="Text Box 51">
          <a:extLst>
            <a:ext uri="{FF2B5EF4-FFF2-40B4-BE49-F238E27FC236}">
              <a16:creationId xmlns:a16="http://schemas.microsoft.com/office/drawing/2014/main" id="{FF42CBBE-F947-411C-B8B7-55D94F5F84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5" name="Text Box 52">
          <a:extLst>
            <a:ext uri="{FF2B5EF4-FFF2-40B4-BE49-F238E27FC236}">
              <a16:creationId xmlns:a16="http://schemas.microsoft.com/office/drawing/2014/main" id="{BAABAF1D-D8A0-4D87-847E-8E610FE7C2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6" name="Text Box 53">
          <a:extLst>
            <a:ext uri="{FF2B5EF4-FFF2-40B4-BE49-F238E27FC236}">
              <a16:creationId xmlns:a16="http://schemas.microsoft.com/office/drawing/2014/main" id="{D97B33E4-F500-4C58-B403-D1A56A971F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7" name="Text Box 54">
          <a:extLst>
            <a:ext uri="{FF2B5EF4-FFF2-40B4-BE49-F238E27FC236}">
              <a16:creationId xmlns:a16="http://schemas.microsoft.com/office/drawing/2014/main" id="{2CFD9ACD-E025-4DA6-8E95-3DFC0C60B6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8" name="Text Box 55">
          <a:extLst>
            <a:ext uri="{FF2B5EF4-FFF2-40B4-BE49-F238E27FC236}">
              <a16:creationId xmlns:a16="http://schemas.microsoft.com/office/drawing/2014/main" id="{21F28F91-C523-4650-A44A-9D9D324ECA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9" name="Text Box 56">
          <a:extLst>
            <a:ext uri="{FF2B5EF4-FFF2-40B4-BE49-F238E27FC236}">
              <a16:creationId xmlns:a16="http://schemas.microsoft.com/office/drawing/2014/main" id="{D3481F53-BE9C-4488-94F5-0000ABDF75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0" name="Text Box 57">
          <a:extLst>
            <a:ext uri="{FF2B5EF4-FFF2-40B4-BE49-F238E27FC236}">
              <a16:creationId xmlns:a16="http://schemas.microsoft.com/office/drawing/2014/main" id="{3868E518-2B95-4379-B4F4-268D56E065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1" name="Text Box 58">
          <a:extLst>
            <a:ext uri="{FF2B5EF4-FFF2-40B4-BE49-F238E27FC236}">
              <a16:creationId xmlns:a16="http://schemas.microsoft.com/office/drawing/2014/main" id="{E8A19C98-AD2E-405B-A841-148CE0CF3F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2" name="Text Box 59">
          <a:extLst>
            <a:ext uri="{FF2B5EF4-FFF2-40B4-BE49-F238E27FC236}">
              <a16:creationId xmlns:a16="http://schemas.microsoft.com/office/drawing/2014/main" id="{D4399E56-9C47-47A0-9E82-D5D3FE2A7A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3" name="Text Box 60">
          <a:extLst>
            <a:ext uri="{FF2B5EF4-FFF2-40B4-BE49-F238E27FC236}">
              <a16:creationId xmlns:a16="http://schemas.microsoft.com/office/drawing/2014/main" id="{9549C698-258A-42B2-AB06-7ECE6EAE05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4" name="Text Box 61">
          <a:extLst>
            <a:ext uri="{FF2B5EF4-FFF2-40B4-BE49-F238E27FC236}">
              <a16:creationId xmlns:a16="http://schemas.microsoft.com/office/drawing/2014/main" id="{1DE695AF-4CA8-4A66-BBC1-DAC12ACBFB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5" name="Text Box 62">
          <a:extLst>
            <a:ext uri="{FF2B5EF4-FFF2-40B4-BE49-F238E27FC236}">
              <a16:creationId xmlns:a16="http://schemas.microsoft.com/office/drawing/2014/main" id="{6D25CA95-09CE-460A-A9A7-76F083DCCF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6" name="Text Box 63">
          <a:extLst>
            <a:ext uri="{FF2B5EF4-FFF2-40B4-BE49-F238E27FC236}">
              <a16:creationId xmlns:a16="http://schemas.microsoft.com/office/drawing/2014/main" id="{AF7A6BD1-425E-44A9-8579-18C4EE9E8B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7" name="Text Box 64">
          <a:extLst>
            <a:ext uri="{FF2B5EF4-FFF2-40B4-BE49-F238E27FC236}">
              <a16:creationId xmlns:a16="http://schemas.microsoft.com/office/drawing/2014/main" id="{4EC2E4F8-CC32-4411-9D3A-284125D71B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8" name="Text Box 65">
          <a:extLst>
            <a:ext uri="{FF2B5EF4-FFF2-40B4-BE49-F238E27FC236}">
              <a16:creationId xmlns:a16="http://schemas.microsoft.com/office/drawing/2014/main" id="{D19061EB-8769-4E3E-A31B-5C9CD51F6B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9" name="Text Box 66">
          <a:extLst>
            <a:ext uri="{FF2B5EF4-FFF2-40B4-BE49-F238E27FC236}">
              <a16:creationId xmlns:a16="http://schemas.microsoft.com/office/drawing/2014/main" id="{8B1E046B-567A-4E98-9B85-A5860A845A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0" name="Text Box 67">
          <a:extLst>
            <a:ext uri="{FF2B5EF4-FFF2-40B4-BE49-F238E27FC236}">
              <a16:creationId xmlns:a16="http://schemas.microsoft.com/office/drawing/2014/main" id="{0215E423-F158-452B-9168-7454425BE5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1" name="Text Box 68">
          <a:extLst>
            <a:ext uri="{FF2B5EF4-FFF2-40B4-BE49-F238E27FC236}">
              <a16:creationId xmlns:a16="http://schemas.microsoft.com/office/drawing/2014/main" id="{60E7C276-D454-49F2-8F59-69F572A1E2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2" name="Text Box 69">
          <a:extLst>
            <a:ext uri="{FF2B5EF4-FFF2-40B4-BE49-F238E27FC236}">
              <a16:creationId xmlns:a16="http://schemas.microsoft.com/office/drawing/2014/main" id="{5868A8E7-EA8E-4765-BB68-AE8AFE605D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3" name="Text Box 70">
          <a:extLst>
            <a:ext uri="{FF2B5EF4-FFF2-40B4-BE49-F238E27FC236}">
              <a16:creationId xmlns:a16="http://schemas.microsoft.com/office/drawing/2014/main" id="{8444AED7-599C-4819-8791-DBDED4AB10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4" name="Text Box 71">
          <a:extLst>
            <a:ext uri="{FF2B5EF4-FFF2-40B4-BE49-F238E27FC236}">
              <a16:creationId xmlns:a16="http://schemas.microsoft.com/office/drawing/2014/main" id="{4EB8E092-C4D7-4326-B427-1E821CB226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5" name="Text Box 72">
          <a:extLst>
            <a:ext uri="{FF2B5EF4-FFF2-40B4-BE49-F238E27FC236}">
              <a16:creationId xmlns:a16="http://schemas.microsoft.com/office/drawing/2014/main" id="{12C8164D-E6C5-49D7-84D2-535BF95B43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6" name="Text Box 73">
          <a:extLst>
            <a:ext uri="{FF2B5EF4-FFF2-40B4-BE49-F238E27FC236}">
              <a16:creationId xmlns:a16="http://schemas.microsoft.com/office/drawing/2014/main" id="{B733584F-1B17-499B-B025-74A493F02C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7" name="Text Box 74">
          <a:extLst>
            <a:ext uri="{FF2B5EF4-FFF2-40B4-BE49-F238E27FC236}">
              <a16:creationId xmlns:a16="http://schemas.microsoft.com/office/drawing/2014/main" id="{05A98931-6706-4467-8323-C66AF0E54C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8" name="Text Box 75">
          <a:extLst>
            <a:ext uri="{FF2B5EF4-FFF2-40B4-BE49-F238E27FC236}">
              <a16:creationId xmlns:a16="http://schemas.microsoft.com/office/drawing/2014/main" id="{FA6F6C32-F875-41EE-B005-14CF708F54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9" name="Text Box 76">
          <a:extLst>
            <a:ext uri="{FF2B5EF4-FFF2-40B4-BE49-F238E27FC236}">
              <a16:creationId xmlns:a16="http://schemas.microsoft.com/office/drawing/2014/main" id="{7F484D66-CE06-43F6-9DD3-0E0B39B9E3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0" name="Text Box 77">
          <a:extLst>
            <a:ext uri="{FF2B5EF4-FFF2-40B4-BE49-F238E27FC236}">
              <a16:creationId xmlns:a16="http://schemas.microsoft.com/office/drawing/2014/main" id="{C820E48A-7AD2-4CD3-BE29-F3F42A8B88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1" name="Text Box 78">
          <a:extLst>
            <a:ext uri="{FF2B5EF4-FFF2-40B4-BE49-F238E27FC236}">
              <a16:creationId xmlns:a16="http://schemas.microsoft.com/office/drawing/2014/main" id="{1C8301A9-06EB-44F7-B7C6-31F3355692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2" name="Text Box 79">
          <a:extLst>
            <a:ext uri="{FF2B5EF4-FFF2-40B4-BE49-F238E27FC236}">
              <a16:creationId xmlns:a16="http://schemas.microsoft.com/office/drawing/2014/main" id="{CF253A95-669B-4665-9BBA-1F86C4D812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3" name="Text Box 80">
          <a:extLst>
            <a:ext uri="{FF2B5EF4-FFF2-40B4-BE49-F238E27FC236}">
              <a16:creationId xmlns:a16="http://schemas.microsoft.com/office/drawing/2014/main" id="{08317391-E635-4683-83EE-55FA1A1D95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4" name="Text Box 81">
          <a:extLst>
            <a:ext uri="{FF2B5EF4-FFF2-40B4-BE49-F238E27FC236}">
              <a16:creationId xmlns:a16="http://schemas.microsoft.com/office/drawing/2014/main" id="{6CB8C068-A36F-407E-8BE4-94C39CB19C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5" name="Text Box 82">
          <a:extLst>
            <a:ext uri="{FF2B5EF4-FFF2-40B4-BE49-F238E27FC236}">
              <a16:creationId xmlns:a16="http://schemas.microsoft.com/office/drawing/2014/main" id="{488CE251-2317-45D5-873E-1CE1C908D0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6" name="Text Box 83">
          <a:extLst>
            <a:ext uri="{FF2B5EF4-FFF2-40B4-BE49-F238E27FC236}">
              <a16:creationId xmlns:a16="http://schemas.microsoft.com/office/drawing/2014/main" id="{6F1DF8E4-7C69-4EDB-A324-4B22ED03A3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7" name="Text Box 84">
          <a:extLst>
            <a:ext uri="{FF2B5EF4-FFF2-40B4-BE49-F238E27FC236}">
              <a16:creationId xmlns:a16="http://schemas.microsoft.com/office/drawing/2014/main" id="{E868E17F-BA72-47FD-AC94-2DDB68CE61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8" name="Text Box 85">
          <a:extLst>
            <a:ext uri="{FF2B5EF4-FFF2-40B4-BE49-F238E27FC236}">
              <a16:creationId xmlns:a16="http://schemas.microsoft.com/office/drawing/2014/main" id="{7B99C4A5-80FA-48C7-8F02-44216164E6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9" name="Text Box 86">
          <a:extLst>
            <a:ext uri="{FF2B5EF4-FFF2-40B4-BE49-F238E27FC236}">
              <a16:creationId xmlns:a16="http://schemas.microsoft.com/office/drawing/2014/main" id="{CFCA0A18-0833-4A87-9AEA-9FDCE1C9CA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0" name="Text Box 87">
          <a:extLst>
            <a:ext uri="{FF2B5EF4-FFF2-40B4-BE49-F238E27FC236}">
              <a16:creationId xmlns:a16="http://schemas.microsoft.com/office/drawing/2014/main" id="{C253F3ED-2EF8-4C1B-94FD-90C3A40DCC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1" name="Text Box 88">
          <a:extLst>
            <a:ext uri="{FF2B5EF4-FFF2-40B4-BE49-F238E27FC236}">
              <a16:creationId xmlns:a16="http://schemas.microsoft.com/office/drawing/2014/main" id="{89A04336-D8DF-4D9F-B3DF-B869264C84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2" name="Text Box 89">
          <a:extLst>
            <a:ext uri="{FF2B5EF4-FFF2-40B4-BE49-F238E27FC236}">
              <a16:creationId xmlns:a16="http://schemas.microsoft.com/office/drawing/2014/main" id="{6A17EFD0-17AC-469B-AAFA-08DF993703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3" name="Text Box 90">
          <a:extLst>
            <a:ext uri="{FF2B5EF4-FFF2-40B4-BE49-F238E27FC236}">
              <a16:creationId xmlns:a16="http://schemas.microsoft.com/office/drawing/2014/main" id="{09FEB596-5F6C-4634-9E68-C23AB512EE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4" name="Text Box 91">
          <a:extLst>
            <a:ext uri="{FF2B5EF4-FFF2-40B4-BE49-F238E27FC236}">
              <a16:creationId xmlns:a16="http://schemas.microsoft.com/office/drawing/2014/main" id="{1973A7CB-7432-466C-8621-7B757CDBAA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5" name="Text Box 92">
          <a:extLst>
            <a:ext uri="{FF2B5EF4-FFF2-40B4-BE49-F238E27FC236}">
              <a16:creationId xmlns:a16="http://schemas.microsoft.com/office/drawing/2014/main" id="{95B04572-9D05-40C2-9E69-886408EBD7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6" name="Text Box 93">
          <a:extLst>
            <a:ext uri="{FF2B5EF4-FFF2-40B4-BE49-F238E27FC236}">
              <a16:creationId xmlns:a16="http://schemas.microsoft.com/office/drawing/2014/main" id="{89C7F715-5147-451C-ADF9-D768AD42FA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7" name="Text Box 94">
          <a:extLst>
            <a:ext uri="{FF2B5EF4-FFF2-40B4-BE49-F238E27FC236}">
              <a16:creationId xmlns:a16="http://schemas.microsoft.com/office/drawing/2014/main" id="{AB2F414B-2BD4-4F1F-96B1-F1967A5183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8" name="Text Box 95">
          <a:extLst>
            <a:ext uri="{FF2B5EF4-FFF2-40B4-BE49-F238E27FC236}">
              <a16:creationId xmlns:a16="http://schemas.microsoft.com/office/drawing/2014/main" id="{F9EAB17A-8241-4796-BBAA-2CABE91A74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9" name="Text Box 96">
          <a:extLst>
            <a:ext uri="{FF2B5EF4-FFF2-40B4-BE49-F238E27FC236}">
              <a16:creationId xmlns:a16="http://schemas.microsoft.com/office/drawing/2014/main" id="{8EA63517-5060-49FB-9B80-03335265BC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0" name="Text Box 97">
          <a:extLst>
            <a:ext uri="{FF2B5EF4-FFF2-40B4-BE49-F238E27FC236}">
              <a16:creationId xmlns:a16="http://schemas.microsoft.com/office/drawing/2014/main" id="{0E1A3E1B-5887-4B15-9DE5-B10B5AB9AA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1" name="Text Box 98">
          <a:extLst>
            <a:ext uri="{FF2B5EF4-FFF2-40B4-BE49-F238E27FC236}">
              <a16:creationId xmlns:a16="http://schemas.microsoft.com/office/drawing/2014/main" id="{621077FE-EEE9-429C-854B-6B5066FCDC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032" name="Text Box 99">
          <a:extLst>
            <a:ext uri="{FF2B5EF4-FFF2-40B4-BE49-F238E27FC236}">
              <a16:creationId xmlns:a16="http://schemas.microsoft.com/office/drawing/2014/main" id="{8B33B157-EA4F-4FA9-8105-2D6FBE791E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3" name="Text Box 100">
          <a:extLst>
            <a:ext uri="{FF2B5EF4-FFF2-40B4-BE49-F238E27FC236}">
              <a16:creationId xmlns:a16="http://schemas.microsoft.com/office/drawing/2014/main" id="{172C1DF2-634D-4D82-80B0-B94041689F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4" name="Text Box 101">
          <a:extLst>
            <a:ext uri="{FF2B5EF4-FFF2-40B4-BE49-F238E27FC236}">
              <a16:creationId xmlns:a16="http://schemas.microsoft.com/office/drawing/2014/main" id="{19362D5C-39DE-41DD-8C78-230605000A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5" name="Text Box 102">
          <a:extLst>
            <a:ext uri="{FF2B5EF4-FFF2-40B4-BE49-F238E27FC236}">
              <a16:creationId xmlns:a16="http://schemas.microsoft.com/office/drawing/2014/main" id="{80F04DA9-C72E-4EA2-8AB8-2AC604C747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6" name="Text Box 103">
          <a:extLst>
            <a:ext uri="{FF2B5EF4-FFF2-40B4-BE49-F238E27FC236}">
              <a16:creationId xmlns:a16="http://schemas.microsoft.com/office/drawing/2014/main" id="{5ABD21E1-209D-416A-882E-9F4D7992FF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7" name="Text Box 104">
          <a:extLst>
            <a:ext uri="{FF2B5EF4-FFF2-40B4-BE49-F238E27FC236}">
              <a16:creationId xmlns:a16="http://schemas.microsoft.com/office/drawing/2014/main" id="{E77FDF6B-5754-424A-817C-016697DC02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8" name="Text Box 105">
          <a:extLst>
            <a:ext uri="{FF2B5EF4-FFF2-40B4-BE49-F238E27FC236}">
              <a16:creationId xmlns:a16="http://schemas.microsoft.com/office/drawing/2014/main" id="{99D28DDB-9DA9-4D00-80B7-EC042ABE83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9" name="Text Box 106">
          <a:extLst>
            <a:ext uri="{FF2B5EF4-FFF2-40B4-BE49-F238E27FC236}">
              <a16:creationId xmlns:a16="http://schemas.microsoft.com/office/drawing/2014/main" id="{EFFD4EB4-D33A-4D37-BDCF-B7FC9C4E27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0" name="Text Box 107">
          <a:extLst>
            <a:ext uri="{FF2B5EF4-FFF2-40B4-BE49-F238E27FC236}">
              <a16:creationId xmlns:a16="http://schemas.microsoft.com/office/drawing/2014/main" id="{FE6204BC-43DC-46C6-8E60-A113933A52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1" name="Text Box 108">
          <a:extLst>
            <a:ext uri="{FF2B5EF4-FFF2-40B4-BE49-F238E27FC236}">
              <a16:creationId xmlns:a16="http://schemas.microsoft.com/office/drawing/2014/main" id="{313E6F89-6555-45D6-921F-12B27114EE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2" name="Text Box 109">
          <a:extLst>
            <a:ext uri="{FF2B5EF4-FFF2-40B4-BE49-F238E27FC236}">
              <a16:creationId xmlns:a16="http://schemas.microsoft.com/office/drawing/2014/main" id="{EDBCDE2C-4237-41E3-A48E-7D6A5B13EC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3" name="Text Box 110">
          <a:extLst>
            <a:ext uri="{FF2B5EF4-FFF2-40B4-BE49-F238E27FC236}">
              <a16:creationId xmlns:a16="http://schemas.microsoft.com/office/drawing/2014/main" id="{16C54BF0-2634-4688-A947-5DB72A3173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4" name="Text Box 111">
          <a:extLst>
            <a:ext uri="{FF2B5EF4-FFF2-40B4-BE49-F238E27FC236}">
              <a16:creationId xmlns:a16="http://schemas.microsoft.com/office/drawing/2014/main" id="{D8D574E3-868B-47C9-A561-E953999B0A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5" name="Text Box 112">
          <a:extLst>
            <a:ext uri="{FF2B5EF4-FFF2-40B4-BE49-F238E27FC236}">
              <a16:creationId xmlns:a16="http://schemas.microsoft.com/office/drawing/2014/main" id="{76C22433-64C1-4F89-9D7D-96781B8343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6" name="Text Box 113">
          <a:extLst>
            <a:ext uri="{FF2B5EF4-FFF2-40B4-BE49-F238E27FC236}">
              <a16:creationId xmlns:a16="http://schemas.microsoft.com/office/drawing/2014/main" id="{89C69538-085F-4630-8700-1F802062A0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047" name="Text Box 114">
          <a:extLst>
            <a:ext uri="{FF2B5EF4-FFF2-40B4-BE49-F238E27FC236}">
              <a16:creationId xmlns:a16="http://schemas.microsoft.com/office/drawing/2014/main" id="{12C6C9FA-2938-4EFD-8A54-93A3A566DA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8" name="Text Box 115">
          <a:extLst>
            <a:ext uri="{FF2B5EF4-FFF2-40B4-BE49-F238E27FC236}">
              <a16:creationId xmlns:a16="http://schemas.microsoft.com/office/drawing/2014/main" id="{94514035-B6F8-472E-97E5-4E3E1DBE20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9" name="Text Box 116">
          <a:extLst>
            <a:ext uri="{FF2B5EF4-FFF2-40B4-BE49-F238E27FC236}">
              <a16:creationId xmlns:a16="http://schemas.microsoft.com/office/drawing/2014/main" id="{5118ACE6-EF26-4173-8B07-8799681981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0" name="Text Box 117">
          <a:extLst>
            <a:ext uri="{FF2B5EF4-FFF2-40B4-BE49-F238E27FC236}">
              <a16:creationId xmlns:a16="http://schemas.microsoft.com/office/drawing/2014/main" id="{30EA11C0-A5CC-43A7-8C46-C335145C9A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1" name="Text Box 118">
          <a:extLst>
            <a:ext uri="{FF2B5EF4-FFF2-40B4-BE49-F238E27FC236}">
              <a16:creationId xmlns:a16="http://schemas.microsoft.com/office/drawing/2014/main" id="{CFD4F9BB-9957-4D2F-943C-6A241E8614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2" name="Text Box 119">
          <a:extLst>
            <a:ext uri="{FF2B5EF4-FFF2-40B4-BE49-F238E27FC236}">
              <a16:creationId xmlns:a16="http://schemas.microsoft.com/office/drawing/2014/main" id="{ECEB0CB0-E1EB-4A16-B5B0-4F7A9B46B6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3" name="Text Box 120">
          <a:extLst>
            <a:ext uri="{FF2B5EF4-FFF2-40B4-BE49-F238E27FC236}">
              <a16:creationId xmlns:a16="http://schemas.microsoft.com/office/drawing/2014/main" id="{512A9651-CEB1-43B6-A754-7FD3052B9A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4" name="Text Box 121">
          <a:extLst>
            <a:ext uri="{FF2B5EF4-FFF2-40B4-BE49-F238E27FC236}">
              <a16:creationId xmlns:a16="http://schemas.microsoft.com/office/drawing/2014/main" id="{6A2C4D75-5783-4370-95FA-230FA9E76B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5" name="Text Box 122">
          <a:extLst>
            <a:ext uri="{FF2B5EF4-FFF2-40B4-BE49-F238E27FC236}">
              <a16:creationId xmlns:a16="http://schemas.microsoft.com/office/drawing/2014/main" id="{310053F8-5BC1-4CEB-AD4A-9B4BBEF4CE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6" name="Text Box 123">
          <a:extLst>
            <a:ext uri="{FF2B5EF4-FFF2-40B4-BE49-F238E27FC236}">
              <a16:creationId xmlns:a16="http://schemas.microsoft.com/office/drawing/2014/main" id="{480A7E11-2FEE-49D0-9A99-B0C521519E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7" name="Text Box 124">
          <a:extLst>
            <a:ext uri="{FF2B5EF4-FFF2-40B4-BE49-F238E27FC236}">
              <a16:creationId xmlns:a16="http://schemas.microsoft.com/office/drawing/2014/main" id="{E675FB82-9442-49E5-9C25-415E0F72BE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8" name="Text Box 125">
          <a:extLst>
            <a:ext uri="{FF2B5EF4-FFF2-40B4-BE49-F238E27FC236}">
              <a16:creationId xmlns:a16="http://schemas.microsoft.com/office/drawing/2014/main" id="{138C0D66-AFBC-4EC0-AFF1-641DE235EB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9" name="Text Box 126">
          <a:extLst>
            <a:ext uri="{FF2B5EF4-FFF2-40B4-BE49-F238E27FC236}">
              <a16:creationId xmlns:a16="http://schemas.microsoft.com/office/drawing/2014/main" id="{2ADEB830-3819-4658-B0DB-865E358612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0" name="Text Box 127">
          <a:extLst>
            <a:ext uri="{FF2B5EF4-FFF2-40B4-BE49-F238E27FC236}">
              <a16:creationId xmlns:a16="http://schemas.microsoft.com/office/drawing/2014/main" id="{0714C105-2AF7-4A4C-B3FE-D23467B249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1" name="Text Box 128">
          <a:extLst>
            <a:ext uri="{FF2B5EF4-FFF2-40B4-BE49-F238E27FC236}">
              <a16:creationId xmlns:a16="http://schemas.microsoft.com/office/drawing/2014/main" id="{5C0BB80E-6C98-4C24-968B-F57503A0F5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062" name="Text Box 129">
          <a:extLst>
            <a:ext uri="{FF2B5EF4-FFF2-40B4-BE49-F238E27FC236}">
              <a16:creationId xmlns:a16="http://schemas.microsoft.com/office/drawing/2014/main" id="{DE8C5078-9E10-429E-AFE3-D870EC9F51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3" name="Text Box 130">
          <a:extLst>
            <a:ext uri="{FF2B5EF4-FFF2-40B4-BE49-F238E27FC236}">
              <a16:creationId xmlns:a16="http://schemas.microsoft.com/office/drawing/2014/main" id="{333B4D1D-C7FF-481F-9C37-0B1EA6ED39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4" name="Text Box 131">
          <a:extLst>
            <a:ext uri="{FF2B5EF4-FFF2-40B4-BE49-F238E27FC236}">
              <a16:creationId xmlns:a16="http://schemas.microsoft.com/office/drawing/2014/main" id="{FC4BE790-010E-454E-8EFC-6C723BEC9B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5" name="Text Box 132">
          <a:extLst>
            <a:ext uri="{FF2B5EF4-FFF2-40B4-BE49-F238E27FC236}">
              <a16:creationId xmlns:a16="http://schemas.microsoft.com/office/drawing/2014/main" id="{68527044-B571-4386-A538-E4960A4C08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6" name="Text Box 133">
          <a:extLst>
            <a:ext uri="{FF2B5EF4-FFF2-40B4-BE49-F238E27FC236}">
              <a16:creationId xmlns:a16="http://schemas.microsoft.com/office/drawing/2014/main" id="{32B46584-12A3-4F57-B436-CA74B05512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7" name="Text Box 134">
          <a:extLst>
            <a:ext uri="{FF2B5EF4-FFF2-40B4-BE49-F238E27FC236}">
              <a16:creationId xmlns:a16="http://schemas.microsoft.com/office/drawing/2014/main" id="{6BD4EC91-C9ED-43B0-8771-CCC0CA534B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8" name="Text Box 135">
          <a:extLst>
            <a:ext uri="{FF2B5EF4-FFF2-40B4-BE49-F238E27FC236}">
              <a16:creationId xmlns:a16="http://schemas.microsoft.com/office/drawing/2014/main" id="{332E7F11-9C02-499F-A102-74DCC2DA65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9" name="Text Box 136">
          <a:extLst>
            <a:ext uri="{FF2B5EF4-FFF2-40B4-BE49-F238E27FC236}">
              <a16:creationId xmlns:a16="http://schemas.microsoft.com/office/drawing/2014/main" id="{F694760F-884B-4AF2-B221-3EAF1F9E8E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0" name="Text Box 137">
          <a:extLst>
            <a:ext uri="{FF2B5EF4-FFF2-40B4-BE49-F238E27FC236}">
              <a16:creationId xmlns:a16="http://schemas.microsoft.com/office/drawing/2014/main" id="{36DE64F2-44A9-45EA-A2B5-9EBA0DF1B3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1" name="Text Box 138">
          <a:extLst>
            <a:ext uri="{FF2B5EF4-FFF2-40B4-BE49-F238E27FC236}">
              <a16:creationId xmlns:a16="http://schemas.microsoft.com/office/drawing/2014/main" id="{34336C05-EC7B-4041-B9D2-8A3CBF37A7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2" name="Text Box 139">
          <a:extLst>
            <a:ext uri="{FF2B5EF4-FFF2-40B4-BE49-F238E27FC236}">
              <a16:creationId xmlns:a16="http://schemas.microsoft.com/office/drawing/2014/main" id="{D404A9AA-9195-4BBA-8347-25E0F52FFB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3" name="Text Box 140">
          <a:extLst>
            <a:ext uri="{FF2B5EF4-FFF2-40B4-BE49-F238E27FC236}">
              <a16:creationId xmlns:a16="http://schemas.microsoft.com/office/drawing/2014/main" id="{DC119E4B-4BD1-469A-8411-969774F3F5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4" name="Text Box 141">
          <a:extLst>
            <a:ext uri="{FF2B5EF4-FFF2-40B4-BE49-F238E27FC236}">
              <a16:creationId xmlns:a16="http://schemas.microsoft.com/office/drawing/2014/main" id="{259E3129-AEC8-488D-ABA7-CE2388F19A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5" name="Text Box 142">
          <a:extLst>
            <a:ext uri="{FF2B5EF4-FFF2-40B4-BE49-F238E27FC236}">
              <a16:creationId xmlns:a16="http://schemas.microsoft.com/office/drawing/2014/main" id="{DF0F853F-FC2A-4FED-9ED7-E13C927130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6" name="Text Box 143">
          <a:extLst>
            <a:ext uri="{FF2B5EF4-FFF2-40B4-BE49-F238E27FC236}">
              <a16:creationId xmlns:a16="http://schemas.microsoft.com/office/drawing/2014/main" id="{538F0190-D531-4235-B956-FC4F79529B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077" name="Text Box 144">
          <a:extLst>
            <a:ext uri="{FF2B5EF4-FFF2-40B4-BE49-F238E27FC236}">
              <a16:creationId xmlns:a16="http://schemas.microsoft.com/office/drawing/2014/main" id="{42FCE647-3F04-4C03-965D-69F0DD6E0B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8" name="Text Box 145">
          <a:extLst>
            <a:ext uri="{FF2B5EF4-FFF2-40B4-BE49-F238E27FC236}">
              <a16:creationId xmlns:a16="http://schemas.microsoft.com/office/drawing/2014/main" id="{07D711C9-0434-48A4-A513-48630F9475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9" name="Text Box 146">
          <a:extLst>
            <a:ext uri="{FF2B5EF4-FFF2-40B4-BE49-F238E27FC236}">
              <a16:creationId xmlns:a16="http://schemas.microsoft.com/office/drawing/2014/main" id="{3252584C-C374-475D-BA64-D69678D9A0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0" name="Text Box 147">
          <a:extLst>
            <a:ext uri="{FF2B5EF4-FFF2-40B4-BE49-F238E27FC236}">
              <a16:creationId xmlns:a16="http://schemas.microsoft.com/office/drawing/2014/main" id="{75190BDE-49DB-4254-B6D9-E0D6E54898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1" name="Text Box 148">
          <a:extLst>
            <a:ext uri="{FF2B5EF4-FFF2-40B4-BE49-F238E27FC236}">
              <a16:creationId xmlns:a16="http://schemas.microsoft.com/office/drawing/2014/main" id="{8DEA050A-94B0-4DF8-B1D8-5A7DF9E6A2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2" name="Text Box 149">
          <a:extLst>
            <a:ext uri="{FF2B5EF4-FFF2-40B4-BE49-F238E27FC236}">
              <a16:creationId xmlns:a16="http://schemas.microsoft.com/office/drawing/2014/main" id="{19ACEF3A-CCF5-4D80-B20F-16268ADBBC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3" name="Text Box 150">
          <a:extLst>
            <a:ext uri="{FF2B5EF4-FFF2-40B4-BE49-F238E27FC236}">
              <a16:creationId xmlns:a16="http://schemas.microsoft.com/office/drawing/2014/main" id="{2B61A488-F317-4F5A-8B3D-2D86C5785B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4" name="Text Box 151">
          <a:extLst>
            <a:ext uri="{FF2B5EF4-FFF2-40B4-BE49-F238E27FC236}">
              <a16:creationId xmlns:a16="http://schemas.microsoft.com/office/drawing/2014/main" id="{1B3A854A-8309-4C8E-821A-6F8FF27790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5" name="Text Box 152">
          <a:extLst>
            <a:ext uri="{FF2B5EF4-FFF2-40B4-BE49-F238E27FC236}">
              <a16:creationId xmlns:a16="http://schemas.microsoft.com/office/drawing/2014/main" id="{AC64D597-9434-4CF0-BD0A-5644C07A8E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6" name="Text Box 153">
          <a:extLst>
            <a:ext uri="{FF2B5EF4-FFF2-40B4-BE49-F238E27FC236}">
              <a16:creationId xmlns:a16="http://schemas.microsoft.com/office/drawing/2014/main" id="{B4B789C3-5C9F-4312-B5DF-F50BE7185B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7" name="Text Box 154">
          <a:extLst>
            <a:ext uri="{FF2B5EF4-FFF2-40B4-BE49-F238E27FC236}">
              <a16:creationId xmlns:a16="http://schemas.microsoft.com/office/drawing/2014/main" id="{909432FF-A2D4-4DEF-8BBF-1D80DCAC0D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8" name="Text Box 155">
          <a:extLst>
            <a:ext uri="{FF2B5EF4-FFF2-40B4-BE49-F238E27FC236}">
              <a16:creationId xmlns:a16="http://schemas.microsoft.com/office/drawing/2014/main" id="{24545BEB-88B0-4095-B089-DA7DF1F905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9" name="Text Box 156">
          <a:extLst>
            <a:ext uri="{FF2B5EF4-FFF2-40B4-BE49-F238E27FC236}">
              <a16:creationId xmlns:a16="http://schemas.microsoft.com/office/drawing/2014/main" id="{AD36FCF0-C272-4B8C-B9A6-E224016F56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0" name="Text Box 157">
          <a:extLst>
            <a:ext uri="{FF2B5EF4-FFF2-40B4-BE49-F238E27FC236}">
              <a16:creationId xmlns:a16="http://schemas.microsoft.com/office/drawing/2014/main" id="{DBFECEC7-4323-403F-BF46-E6A2BA34C7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1" name="Text Box 158">
          <a:extLst>
            <a:ext uri="{FF2B5EF4-FFF2-40B4-BE49-F238E27FC236}">
              <a16:creationId xmlns:a16="http://schemas.microsoft.com/office/drawing/2014/main" id="{9C559F7B-E809-4429-915F-230DE30517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092" name="Text Box 159">
          <a:extLst>
            <a:ext uri="{FF2B5EF4-FFF2-40B4-BE49-F238E27FC236}">
              <a16:creationId xmlns:a16="http://schemas.microsoft.com/office/drawing/2014/main" id="{2B9E0CE9-775A-4EB7-AC38-A59B9D3E75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3" name="Text Box 160">
          <a:extLst>
            <a:ext uri="{FF2B5EF4-FFF2-40B4-BE49-F238E27FC236}">
              <a16:creationId xmlns:a16="http://schemas.microsoft.com/office/drawing/2014/main" id="{5E322C7F-56CF-497B-A0E2-C3088B46D2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4" name="Text Box 161">
          <a:extLst>
            <a:ext uri="{FF2B5EF4-FFF2-40B4-BE49-F238E27FC236}">
              <a16:creationId xmlns:a16="http://schemas.microsoft.com/office/drawing/2014/main" id="{69A15743-1D08-4251-B558-15DE21E80D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5" name="Text Box 162">
          <a:extLst>
            <a:ext uri="{FF2B5EF4-FFF2-40B4-BE49-F238E27FC236}">
              <a16:creationId xmlns:a16="http://schemas.microsoft.com/office/drawing/2014/main" id="{75528331-1A10-4CC9-82AA-1CC5009D3D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6" name="Text Box 163">
          <a:extLst>
            <a:ext uri="{FF2B5EF4-FFF2-40B4-BE49-F238E27FC236}">
              <a16:creationId xmlns:a16="http://schemas.microsoft.com/office/drawing/2014/main" id="{CE7B8F2D-CE89-4674-8239-7338848314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7" name="Text Box 164">
          <a:extLst>
            <a:ext uri="{FF2B5EF4-FFF2-40B4-BE49-F238E27FC236}">
              <a16:creationId xmlns:a16="http://schemas.microsoft.com/office/drawing/2014/main" id="{549A41E9-C13A-40D3-AC84-A146918060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8" name="Text Box 165">
          <a:extLst>
            <a:ext uri="{FF2B5EF4-FFF2-40B4-BE49-F238E27FC236}">
              <a16:creationId xmlns:a16="http://schemas.microsoft.com/office/drawing/2014/main" id="{A7B456D2-FE7C-4E73-903D-5834148384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9" name="Text Box 166">
          <a:extLst>
            <a:ext uri="{FF2B5EF4-FFF2-40B4-BE49-F238E27FC236}">
              <a16:creationId xmlns:a16="http://schemas.microsoft.com/office/drawing/2014/main" id="{D05FB473-80C8-460F-8C63-E6B2C77046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0" name="Text Box 167">
          <a:extLst>
            <a:ext uri="{FF2B5EF4-FFF2-40B4-BE49-F238E27FC236}">
              <a16:creationId xmlns:a16="http://schemas.microsoft.com/office/drawing/2014/main" id="{26E65524-A059-44A6-A487-B9846AAFB9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1" name="Text Box 168">
          <a:extLst>
            <a:ext uri="{FF2B5EF4-FFF2-40B4-BE49-F238E27FC236}">
              <a16:creationId xmlns:a16="http://schemas.microsoft.com/office/drawing/2014/main" id="{EB766B5F-9449-49A7-BC2E-68DD374319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2" name="Text Box 169">
          <a:extLst>
            <a:ext uri="{FF2B5EF4-FFF2-40B4-BE49-F238E27FC236}">
              <a16:creationId xmlns:a16="http://schemas.microsoft.com/office/drawing/2014/main" id="{3A33B763-0F88-4895-BEFE-78F58F5261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3" name="Text Box 170">
          <a:extLst>
            <a:ext uri="{FF2B5EF4-FFF2-40B4-BE49-F238E27FC236}">
              <a16:creationId xmlns:a16="http://schemas.microsoft.com/office/drawing/2014/main" id="{11E5F1FA-E28D-48D8-89A6-9F197CD281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4" name="Text Box 171">
          <a:extLst>
            <a:ext uri="{FF2B5EF4-FFF2-40B4-BE49-F238E27FC236}">
              <a16:creationId xmlns:a16="http://schemas.microsoft.com/office/drawing/2014/main" id="{5FD6F302-BE57-443D-B602-C938A0CBBD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5" name="Text Box 172">
          <a:extLst>
            <a:ext uri="{FF2B5EF4-FFF2-40B4-BE49-F238E27FC236}">
              <a16:creationId xmlns:a16="http://schemas.microsoft.com/office/drawing/2014/main" id="{0F00250B-5592-45CE-8E16-DF75EDFD43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6" name="Text Box 173">
          <a:extLst>
            <a:ext uri="{FF2B5EF4-FFF2-40B4-BE49-F238E27FC236}">
              <a16:creationId xmlns:a16="http://schemas.microsoft.com/office/drawing/2014/main" id="{6BBF0E62-4D8D-4EB3-AE5B-F013EB32DF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107" name="Text Box 174">
          <a:extLst>
            <a:ext uri="{FF2B5EF4-FFF2-40B4-BE49-F238E27FC236}">
              <a16:creationId xmlns:a16="http://schemas.microsoft.com/office/drawing/2014/main" id="{CC9AEF98-0563-4792-A6EF-BED929A48E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8" name="Text Box 175">
          <a:extLst>
            <a:ext uri="{FF2B5EF4-FFF2-40B4-BE49-F238E27FC236}">
              <a16:creationId xmlns:a16="http://schemas.microsoft.com/office/drawing/2014/main" id="{5CF53B41-7A05-4A35-9037-673334AA97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9" name="Text Box 176">
          <a:extLst>
            <a:ext uri="{FF2B5EF4-FFF2-40B4-BE49-F238E27FC236}">
              <a16:creationId xmlns:a16="http://schemas.microsoft.com/office/drawing/2014/main" id="{E4758D51-B2F0-4494-A4FA-ACAC163467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0" name="Text Box 177">
          <a:extLst>
            <a:ext uri="{FF2B5EF4-FFF2-40B4-BE49-F238E27FC236}">
              <a16:creationId xmlns:a16="http://schemas.microsoft.com/office/drawing/2014/main" id="{D5C4B90A-40BE-49E1-B77C-08E6E023EC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1" name="Text Box 178">
          <a:extLst>
            <a:ext uri="{FF2B5EF4-FFF2-40B4-BE49-F238E27FC236}">
              <a16:creationId xmlns:a16="http://schemas.microsoft.com/office/drawing/2014/main" id="{AFB3EF13-4B78-42B2-8E3C-F5FEC11D7B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2" name="Text Box 179">
          <a:extLst>
            <a:ext uri="{FF2B5EF4-FFF2-40B4-BE49-F238E27FC236}">
              <a16:creationId xmlns:a16="http://schemas.microsoft.com/office/drawing/2014/main" id="{5D74DBD1-8E8C-4E5C-82CB-8C52B2ECC5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3" name="Text Box 180">
          <a:extLst>
            <a:ext uri="{FF2B5EF4-FFF2-40B4-BE49-F238E27FC236}">
              <a16:creationId xmlns:a16="http://schemas.microsoft.com/office/drawing/2014/main" id="{41DAD38D-B2A1-4FE4-83A6-8B24B59315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4" name="Text Box 181">
          <a:extLst>
            <a:ext uri="{FF2B5EF4-FFF2-40B4-BE49-F238E27FC236}">
              <a16:creationId xmlns:a16="http://schemas.microsoft.com/office/drawing/2014/main" id="{40C2820E-6A04-4062-92B4-963CAC1EF3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5" name="Text Box 182">
          <a:extLst>
            <a:ext uri="{FF2B5EF4-FFF2-40B4-BE49-F238E27FC236}">
              <a16:creationId xmlns:a16="http://schemas.microsoft.com/office/drawing/2014/main" id="{72718847-46F1-4D32-957F-FF0D285EBC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6" name="Text Box 183">
          <a:extLst>
            <a:ext uri="{FF2B5EF4-FFF2-40B4-BE49-F238E27FC236}">
              <a16:creationId xmlns:a16="http://schemas.microsoft.com/office/drawing/2014/main" id="{8B105A67-3395-4A4D-A995-422C9D59E2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7" name="Text Box 184">
          <a:extLst>
            <a:ext uri="{FF2B5EF4-FFF2-40B4-BE49-F238E27FC236}">
              <a16:creationId xmlns:a16="http://schemas.microsoft.com/office/drawing/2014/main" id="{BCB19B1F-8BD3-4981-8AB6-EE69D25118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8" name="Text Box 185">
          <a:extLst>
            <a:ext uri="{FF2B5EF4-FFF2-40B4-BE49-F238E27FC236}">
              <a16:creationId xmlns:a16="http://schemas.microsoft.com/office/drawing/2014/main" id="{B3D35EA6-DB0D-4D37-A24D-7D1DB08658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9" name="Text Box 186">
          <a:extLst>
            <a:ext uri="{FF2B5EF4-FFF2-40B4-BE49-F238E27FC236}">
              <a16:creationId xmlns:a16="http://schemas.microsoft.com/office/drawing/2014/main" id="{46CE3E9C-F30C-467D-89EF-F6D85D6DE1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0" name="Text Box 187">
          <a:extLst>
            <a:ext uri="{FF2B5EF4-FFF2-40B4-BE49-F238E27FC236}">
              <a16:creationId xmlns:a16="http://schemas.microsoft.com/office/drawing/2014/main" id="{6CE80B5E-E2E4-4459-A506-31E907A9EF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1" name="Text Box 188">
          <a:extLst>
            <a:ext uri="{FF2B5EF4-FFF2-40B4-BE49-F238E27FC236}">
              <a16:creationId xmlns:a16="http://schemas.microsoft.com/office/drawing/2014/main" id="{38249FC9-19F6-43A9-8444-6CB422C605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2" name="Text Box 210">
          <a:extLst>
            <a:ext uri="{FF2B5EF4-FFF2-40B4-BE49-F238E27FC236}">
              <a16:creationId xmlns:a16="http://schemas.microsoft.com/office/drawing/2014/main" id="{8EA4A9D2-ABF3-4684-927E-35D5254B45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3" name="Text Box 211">
          <a:extLst>
            <a:ext uri="{FF2B5EF4-FFF2-40B4-BE49-F238E27FC236}">
              <a16:creationId xmlns:a16="http://schemas.microsoft.com/office/drawing/2014/main" id="{347B201F-AE7E-4F8D-B123-76477726E0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4" name="Text Box 212">
          <a:extLst>
            <a:ext uri="{FF2B5EF4-FFF2-40B4-BE49-F238E27FC236}">
              <a16:creationId xmlns:a16="http://schemas.microsoft.com/office/drawing/2014/main" id="{83D772EA-799A-4936-A2B6-61D8C0963E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5" name="Text Box 213">
          <a:extLst>
            <a:ext uri="{FF2B5EF4-FFF2-40B4-BE49-F238E27FC236}">
              <a16:creationId xmlns:a16="http://schemas.microsoft.com/office/drawing/2014/main" id="{55217299-0724-4B8B-AE83-C3AEC1493C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6" name="Text Box 214">
          <a:extLst>
            <a:ext uri="{FF2B5EF4-FFF2-40B4-BE49-F238E27FC236}">
              <a16:creationId xmlns:a16="http://schemas.microsoft.com/office/drawing/2014/main" id="{00FD2600-7B94-4CD0-98D8-DB272A5E80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7" name="Text Box 215">
          <a:extLst>
            <a:ext uri="{FF2B5EF4-FFF2-40B4-BE49-F238E27FC236}">
              <a16:creationId xmlns:a16="http://schemas.microsoft.com/office/drawing/2014/main" id="{C745949F-2FEC-4A1E-9D7B-5AA5A36C77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8" name="Text Box 216">
          <a:extLst>
            <a:ext uri="{FF2B5EF4-FFF2-40B4-BE49-F238E27FC236}">
              <a16:creationId xmlns:a16="http://schemas.microsoft.com/office/drawing/2014/main" id="{A71B2498-13CA-4041-B9DA-CC3C256B0F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F6935B46-24A0-44C0-8C75-581D7C4235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A21D82C0-9283-4268-8955-3B0C3A9011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1" name="Text Box 3">
          <a:extLst>
            <a:ext uri="{FF2B5EF4-FFF2-40B4-BE49-F238E27FC236}">
              <a16:creationId xmlns:a16="http://schemas.microsoft.com/office/drawing/2014/main" id="{1EE4A6CA-F6CC-42D3-9F1A-87D7FDBF49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2" name="Text Box 4">
          <a:extLst>
            <a:ext uri="{FF2B5EF4-FFF2-40B4-BE49-F238E27FC236}">
              <a16:creationId xmlns:a16="http://schemas.microsoft.com/office/drawing/2014/main" id="{C581E114-E054-4CF6-815A-11E2FF0208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3" name="Text Box 5">
          <a:extLst>
            <a:ext uri="{FF2B5EF4-FFF2-40B4-BE49-F238E27FC236}">
              <a16:creationId xmlns:a16="http://schemas.microsoft.com/office/drawing/2014/main" id="{152928EA-5059-4A1A-99F1-49430CDA40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4" name="Text Box 6">
          <a:extLst>
            <a:ext uri="{FF2B5EF4-FFF2-40B4-BE49-F238E27FC236}">
              <a16:creationId xmlns:a16="http://schemas.microsoft.com/office/drawing/2014/main" id="{4F99D2AA-FFE5-4385-A596-CD04E91DF5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5" name="Text Box 7">
          <a:extLst>
            <a:ext uri="{FF2B5EF4-FFF2-40B4-BE49-F238E27FC236}">
              <a16:creationId xmlns:a16="http://schemas.microsoft.com/office/drawing/2014/main" id="{121DD786-E4FC-47F4-93A7-513355D1BD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6" name="Text Box 8">
          <a:extLst>
            <a:ext uri="{FF2B5EF4-FFF2-40B4-BE49-F238E27FC236}">
              <a16:creationId xmlns:a16="http://schemas.microsoft.com/office/drawing/2014/main" id="{846B6ACE-38D6-42A8-A0CC-9D1798F281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7" name="Text Box 9">
          <a:extLst>
            <a:ext uri="{FF2B5EF4-FFF2-40B4-BE49-F238E27FC236}">
              <a16:creationId xmlns:a16="http://schemas.microsoft.com/office/drawing/2014/main" id="{90001EF0-03FD-4A26-A948-60D62F7C2E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8" name="Text Box 10">
          <a:extLst>
            <a:ext uri="{FF2B5EF4-FFF2-40B4-BE49-F238E27FC236}">
              <a16:creationId xmlns:a16="http://schemas.microsoft.com/office/drawing/2014/main" id="{6345DFDD-4D1B-4C88-AB51-03A7BC5B4D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9" name="Text Box 11">
          <a:extLst>
            <a:ext uri="{FF2B5EF4-FFF2-40B4-BE49-F238E27FC236}">
              <a16:creationId xmlns:a16="http://schemas.microsoft.com/office/drawing/2014/main" id="{B2C7C064-06D7-4662-A270-34F0F205E1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0" name="Text Box 12">
          <a:extLst>
            <a:ext uri="{FF2B5EF4-FFF2-40B4-BE49-F238E27FC236}">
              <a16:creationId xmlns:a16="http://schemas.microsoft.com/office/drawing/2014/main" id="{3A491BEC-4824-42BC-AC5F-F2AE1AD63B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1" name="Text Box 13">
          <a:extLst>
            <a:ext uri="{FF2B5EF4-FFF2-40B4-BE49-F238E27FC236}">
              <a16:creationId xmlns:a16="http://schemas.microsoft.com/office/drawing/2014/main" id="{E04BD96F-EE71-4842-8EC4-8850CAB10A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2" name="Text Box 14">
          <a:extLst>
            <a:ext uri="{FF2B5EF4-FFF2-40B4-BE49-F238E27FC236}">
              <a16:creationId xmlns:a16="http://schemas.microsoft.com/office/drawing/2014/main" id="{5E87C70C-02CD-4D6A-94E3-9A226F65FF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4B59E65B-B705-4D49-A0B2-9C37FAF3D7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4" name="Text Box 16">
          <a:extLst>
            <a:ext uri="{FF2B5EF4-FFF2-40B4-BE49-F238E27FC236}">
              <a16:creationId xmlns:a16="http://schemas.microsoft.com/office/drawing/2014/main" id="{CF31A502-D66D-4133-9F0D-894EB27B36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5" name="Text Box 17">
          <a:extLst>
            <a:ext uri="{FF2B5EF4-FFF2-40B4-BE49-F238E27FC236}">
              <a16:creationId xmlns:a16="http://schemas.microsoft.com/office/drawing/2014/main" id="{EBDC2395-4807-4DFC-BE94-0A18C3739D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6" name="Text Box 18">
          <a:extLst>
            <a:ext uri="{FF2B5EF4-FFF2-40B4-BE49-F238E27FC236}">
              <a16:creationId xmlns:a16="http://schemas.microsoft.com/office/drawing/2014/main" id="{C78D5091-244A-472D-A227-A50A846321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10FEC4B6-215F-4C0F-B1D9-A6987B4EF3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8" name="Text Box 20">
          <a:extLst>
            <a:ext uri="{FF2B5EF4-FFF2-40B4-BE49-F238E27FC236}">
              <a16:creationId xmlns:a16="http://schemas.microsoft.com/office/drawing/2014/main" id="{F5221A32-3BBB-4B02-8E81-8316877EF0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9" name="Text Box 21">
          <a:extLst>
            <a:ext uri="{FF2B5EF4-FFF2-40B4-BE49-F238E27FC236}">
              <a16:creationId xmlns:a16="http://schemas.microsoft.com/office/drawing/2014/main" id="{A61F0758-37E9-4BED-9BC2-25CC559241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0" name="Text Box 22">
          <a:extLst>
            <a:ext uri="{FF2B5EF4-FFF2-40B4-BE49-F238E27FC236}">
              <a16:creationId xmlns:a16="http://schemas.microsoft.com/office/drawing/2014/main" id="{89670C52-1CA9-456F-B4BC-7D5398F01B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1" name="Text Box 23">
          <a:extLst>
            <a:ext uri="{FF2B5EF4-FFF2-40B4-BE49-F238E27FC236}">
              <a16:creationId xmlns:a16="http://schemas.microsoft.com/office/drawing/2014/main" id="{5AA5BF1B-FF4D-4486-ABDF-46978D8C31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2" name="Text Box 24">
          <a:extLst>
            <a:ext uri="{FF2B5EF4-FFF2-40B4-BE49-F238E27FC236}">
              <a16:creationId xmlns:a16="http://schemas.microsoft.com/office/drawing/2014/main" id="{E2F6D236-73AA-442D-9E7E-82CC658D0C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3" name="Text Box 25">
          <a:extLst>
            <a:ext uri="{FF2B5EF4-FFF2-40B4-BE49-F238E27FC236}">
              <a16:creationId xmlns:a16="http://schemas.microsoft.com/office/drawing/2014/main" id="{8AC361CA-7626-491A-886A-990AF10550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4" name="Text Box 26">
          <a:extLst>
            <a:ext uri="{FF2B5EF4-FFF2-40B4-BE49-F238E27FC236}">
              <a16:creationId xmlns:a16="http://schemas.microsoft.com/office/drawing/2014/main" id="{03ED723D-FCE0-45A9-A29B-4C7797A6B9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5" name="Text Box 27">
          <a:extLst>
            <a:ext uri="{FF2B5EF4-FFF2-40B4-BE49-F238E27FC236}">
              <a16:creationId xmlns:a16="http://schemas.microsoft.com/office/drawing/2014/main" id="{E34770EF-1B5F-4174-AC4F-4D9A54ED16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6" name="Text Box 28">
          <a:extLst>
            <a:ext uri="{FF2B5EF4-FFF2-40B4-BE49-F238E27FC236}">
              <a16:creationId xmlns:a16="http://schemas.microsoft.com/office/drawing/2014/main" id="{3D2AC5CF-7B0E-4DD1-8AB4-DB1CB81E23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7" name="Text Box 29">
          <a:extLst>
            <a:ext uri="{FF2B5EF4-FFF2-40B4-BE49-F238E27FC236}">
              <a16:creationId xmlns:a16="http://schemas.microsoft.com/office/drawing/2014/main" id="{58C8E7DC-7DC0-46F4-A2F5-37ADD5A337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8" name="Text Box 30">
          <a:extLst>
            <a:ext uri="{FF2B5EF4-FFF2-40B4-BE49-F238E27FC236}">
              <a16:creationId xmlns:a16="http://schemas.microsoft.com/office/drawing/2014/main" id="{4E09F092-5374-4576-9387-4F270206F4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9" name="Text Box 31">
          <a:extLst>
            <a:ext uri="{FF2B5EF4-FFF2-40B4-BE49-F238E27FC236}">
              <a16:creationId xmlns:a16="http://schemas.microsoft.com/office/drawing/2014/main" id="{DF3ECE06-20D1-40A3-90D1-28BFAE540B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0" name="Text Box 32">
          <a:extLst>
            <a:ext uri="{FF2B5EF4-FFF2-40B4-BE49-F238E27FC236}">
              <a16:creationId xmlns:a16="http://schemas.microsoft.com/office/drawing/2014/main" id="{132208AA-0FC5-4B40-BA6E-A76CBF00DA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1" name="Text Box 33">
          <a:extLst>
            <a:ext uri="{FF2B5EF4-FFF2-40B4-BE49-F238E27FC236}">
              <a16:creationId xmlns:a16="http://schemas.microsoft.com/office/drawing/2014/main" id="{C3657787-24B1-47FF-A23D-1B0DE8D5B4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2" name="Text Box 34">
          <a:extLst>
            <a:ext uri="{FF2B5EF4-FFF2-40B4-BE49-F238E27FC236}">
              <a16:creationId xmlns:a16="http://schemas.microsoft.com/office/drawing/2014/main" id="{643A4FF6-200C-4B94-A912-27B79BC73D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3" name="Text Box 35">
          <a:extLst>
            <a:ext uri="{FF2B5EF4-FFF2-40B4-BE49-F238E27FC236}">
              <a16:creationId xmlns:a16="http://schemas.microsoft.com/office/drawing/2014/main" id="{9824A4D5-C6E5-4187-B060-C1776D2CD3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4" name="Text Box 36">
          <a:extLst>
            <a:ext uri="{FF2B5EF4-FFF2-40B4-BE49-F238E27FC236}">
              <a16:creationId xmlns:a16="http://schemas.microsoft.com/office/drawing/2014/main" id="{51EDC9A0-8D74-4879-BE9E-C0496D592C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5" name="Text Box 37">
          <a:extLst>
            <a:ext uri="{FF2B5EF4-FFF2-40B4-BE49-F238E27FC236}">
              <a16:creationId xmlns:a16="http://schemas.microsoft.com/office/drawing/2014/main" id="{CBE91DD7-D86B-4E57-ACB5-36C04332C4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6" name="Text Box 38">
          <a:extLst>
            <a:ext uri="{FF2B5EF4-FFF2-40B4-BE49-F238E27FC236}">
              <a16:creationId xmlns:a16="http://schemas.microsoft.com/office/drawing/2014/main" id="{F96A173D-6410-4AD8-9B7D-860328DD8B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7" name="Text Box 39">
          <a:extLst>
            <a:ext uri="{FF2B5EF4-FFF2-40B4-BE49-F238E27FC236}">
              <a16:creationId xmlns:a16="http://schemas.microsoft.com/office/drawing/2014/main" id="{66B1325B-EB06-4AFE-B233-E217E8C96B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8" name="Text Box 40">
          <a:extLst>
            <a:ext uri="{FF2B5EF4-FFF2-40B4-BE49-F238E27FC236}">
              <a16:creationId xmlns:a16="http://schemas.microsoft.com/office/drawing/2014/main" id="{B579E7A3-6CD2-46D0-85CF-FF3D7DC4AB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9" name="Text Box 41">
          <a:extLst>
            <a:ext uri="{FF2B5EF4-FFF2-40B4-BE49-F238E27FC236}">
              <a16:creationId xmlns:a16="http://schemas.microsoft.com/office/drawing/2014/main" id="{318848CE-A6A6-4730-9658-49F2896ACB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0" name="Text Box 42">
          <a:extLst>
            <a:ext uri="{FF2B5EF4-FFF2-40B4-BE49-F238E27FC236}">
              <a16:creationId xmlns:a16="http://schemas.microsoft.com/office/drawing/2014/main" id="{2A47E4BF-1919-4EC5-BC63-16AD745989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1" name="Text Box 43">
          <a:extLst>
            <a:ext uri="{FF2B5EF4-FFF2-40B4-BE49-F238E27FC236}">
              <a16:creationId xmlns:a16="http://schemas.microsoft.com/office/drawing/2014/main" id="{CBFD683F-67F5-4879-922D-D38ACCD0E6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2" name="Text Box 44">
          <a:extLst>
            <a:ext uri="{FF2B5EF4-FFF2-40B4-BE49-F238E27FC236}">
              <a16:creationId xmlns:a16="http://schemas.microsoft.com/office/drawing/2014/main" id="{704BDDE7-A49D-44AB-8FC7-6FBB25A42E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3" name="Text Box 45">
          <a:extLst>
            <a:ext uri="{FF2B5EF4-FFF2-40B4-BE49-F238E27FC236}">
              <a16:creationId xmlns:a16="http://schemas.microsoft.com/office/drawing/2014/main" id="{D9F810C4-EA39-432C-8284-F92E819877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4" name="Text Box 46">
          <a:extLst>
            <a:ext uri="{FF2B5EF4-FFF2-40B4-BE49-F238E27FC236}">
              <a16:creationId xmlns:a16="http://schemas.microsoft.com/office/drawing/2014/main" id="{FC9F460A-C895-4A4D-819B-7F98269E4E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5" name="Text Box 47">
          <a:extLst>
            <a:ext uri="{FF2B5EF4-FFF2-40B4-BE49-F238E27FC236}">
              <a16:creationId xmlns:a16="http://schemas.microsoft.com/office/drawing/2014/main" id="{3F9519D1-14B3-406F-A8FE-0FA4C30F26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6" name="Text Box 48">
          <a:extLst>
            <a:ext uri="{FF2B5EF4-FFF2-40B4-BE49-F238E27FC236}">
              <a16:creationId xmlns:a16="http://schemas.microsoft.com/office/drawing/2014/main" id="{514BE654-1FFB-4E63-9DDC-E29667EDF7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7" name="Text Box 49">
          <a:extLst>
            <a:ext uri="{FF2B5EF4-FFF2-40B4-BE49-F238E27FC236}">
              <a16:creationId xmlns:a16="http://schemas.microsoft.com/office/drawing/2014/main" id="{70518250-C411-44E8-833A-5B8C974783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8" name="Text Box 50">
          <a:extLst>
            <a:ext uri="{FF2B5EF4-FFF2-40B4-BE49-F238E27FC236}">
              <a16:creationId xmlns:a16="http://schemas.microsoft.com/office/drawing/2014/main" id="{BD066AC3-5C5B-46CE-91F2-E24B8E9A57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9" name="Text Box 51">
          <a:extLst>
            <a:ext uri="{FF2B5EF4-FFF2-40B4-BE49-F238E27FC236}">
              <a16:creationId xmlns:a16="http://schemas.microsoft.com/office/drawing/2014/main" id="{46E880B0-C83E-44AE-AE3F-BDD3FCD333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0" name="Text Box 52">
          <a:extLst>
            <a:ext uri="{FF2B5EF4-FFF2-40B4-BE49-F238E27FC236}">
              <a16:creationId xmlns:a16="http://schemas.microsoft.com/office/drawing/2014/main" id="{2D912E60-E7CD-4822-A855-A21BFD00B1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1" name="Text Box 53">
          <a:extLst>
            <a:ext uri="{FF2B5EF4-FFF2-40B4-BE49-F238E27FC236}">
              <a16:creationId xmlns:a16="http://schemas.microsoft.com/office/drawing/2014/main" id="{E765E0FE-D5B4-4EA5-994D-7F353898DC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2" name="Text Box 54">
          <a:extLst>
            <a:ext uri="{FF2B5EF4-FFF2-40B4-BE49-F238E27FC236}">
              <a16:creationId xmlns:a16="http://schemas.microsoft.com/office/drawing/2014/main" id="{BE524C9C-9630-4B7C-93A6-F4BD2F8CCF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3" name="Text Box 55">
          <a:extLst>
            <a:ext uri="{FF2B5EF4-FFF2-40B4-BE49-F238E27FC236}">
              <a16:creationId xmlns:a16="http://schemas.microsoft.com/office/drawing/2014/main" id="{4DF296F5-5B93-4D29-8F1D-285F3DCE02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4" name="Text Box 56">
          <a:extLst>
            <a:ext uri="{FF2B5EF4-FFF2-40B4-BE49-F238E27FC236}">
              <a16:creationId xmlns:a16="http://schemas.microsoft.com/office/drawing/2014/main" id="{7A92C8FA-2512-4FCE-B8DF-B6A8E967FA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5" name="Text Box 57">
          <a:extLst>
            <a:ext uri="{FF2B5EF4-FFF2-40B4-BE49-F238E27FC236}">
              <a16:creationId xmlns:a16="http://schemas.microsoft.com/office/drawing/2014/main" id="{B511B2B1-D18E-4CA4-B73A-9305DA33C1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6" name="Text Box 58">
          <a:extLst>
            <a:ext uri="{FF2B5EF4-FFF2-40B4-BE49-F238E27FC236}">
              <a16:creationId xmlns:a16="http://schemas.microsoft.com/office/drawing/2014/main" id="{46987BFA-557F-4AD5-939A-3572C8DF55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7" name="Text Box 59">
          <a:extLst>
            <a:ext uri="{FF2B5EF4-FFF2-40B4-BE49-F238E27FC236}">
              <a16:creationId xmlns:a16="http://schemas.microsoft.com/office/drawing/2014/main" id="{E235AE0D-D27F-45F8-A378-BED1547D23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8" name="Text Box 60">
          <a:extLst>
            <a:ext uri="{FF2B5EF4-FFF2-40B4-BE49-F238E27FC236}">
              <a16:creationId xmlns:a16="http://schemas.microsoft.com/office/drawing/2014/main" id="{A223F480-FF31-4790-963D-F107A88B67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9" name="Text Box 61">
          <a:extLst>
            <a:ext uri="{FF2B5EF4-FFF2-40B4-BE49-F238E27FC236}">
              <a16:creationId xmlns:a16="http://schemas.microsoft.com/office/drawing/2014/main" id="{B58EFBF3-530C-4AC0-B92A-D04A01DAFC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0" name="Text Box 62">
          <a:extLst>
            <a:ext uri="{FF2B5EF4-FFF2-40B4-BE49-F238E27FC236}">
              <a16:creationId xmlns:a16="http://schemas.microsoft.com/office/drawing/2014/main" id="{5E2608FA-498A-4170-878D-F55FABD013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1" name="Text Box 63">
          <a:extLst>
            <a:ext uri="{FF2B5EF4-FFF2-40B4-BE49-F238E27FC236}">
              <a16:creationId xmlns:a16="http://schemas.microsoft.com/office/drawing/2014/main" id="{79272318-C1CA-418C-B9A5-E72F8B1981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2" name="Text Box 64">
          <a:extLst>
            <a:ext uri="{FF2B5EF4-FFF2-40B4-BE49-F238E27FC236}">
              <a16:creationId xmlns:a16="http://schemas.microsoft.com/office/drawing/2014/main" id="{20743BB8-945E-4CC6-A559-A0D3E20D5C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3" name="Text Box 65">
          <a:extLst>
            <a:ext uri="{FF2B5EF4-FFF2-40B4-BE49-F238E27FC236}">
              <a16:creationId xmlns:a16="http://schemas.microsoft.com/office/drawing/2014/main" id="{067643C4-E7B8-4347-8F2D-A1B81F0142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4" name="Text Box 66">
          <a:extLst>
            <a:ext uri="{FF2B5EF4-FFF2-40B4-BE49-F238E27FC236}">
              <a16:creationId xmlns:a16="http://schemas.microsoft.com/office/drawing/2014/main" id="{98D305B1-81F8-4F12-BAE3-3A521C36B9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5" name="Text Box 67">
          <a:extLst>
            <a:ext uri="{FF2B5EF4-FFF2-40B4-BE49-F238E27FC236}">
              <a16:creationId xmlns:a16="http://schemas.microsoft.com/office/drawing/2014/main" id="{F917BA80-3F99-48DB-9062-2FC1359EF6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6" name="Text Box 68">
          <a:extLst>
            <a:ext uri="{FF2B5EF4-FFF2-40B4-BE49-F238E27FC236}">
              <a16:creationId xmlns:a16="http://schemas.microsoft.com/office/drawing/2014/main" id="{CEC7459A-968E-4694-BC30-C99C9DA781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7" name="Text Box 69">
          <a:extLst>
            <a:ext uri="{FF2B5EF4-FFF2-40B4-BE49-F238E27FC236}">
              <a16:creationId xmlns:a16="http://schemas.microsoft.com/office/drawing/2014/main" id="{8D1EC75A-0ADF-4801-8A9B-82EAFA11AF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8" name="Text Box 70">
          <a:extLst>
            <a:ext uri="{FF2B5EF4-FFF2-40B4-BE49-F238E27FC236}">
              <a16:creationId xmlns:a16="http://schemas.microsoft.com/office/drawing/2014/main" id="{14537C9A-E5B8-4A3D-9988-29B453A6F0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9" name="Text Box 71">
          <a:extLst>
            <a:ext uri="{FF2B5EF4-FFF2-40B4-BE49-F238E27FC236}">
              <a16:creationId xmlns:a16="http://schemas.microsoft.com/office/drawing/2014/main" id="{9E51BA9C-3A13-44C6-818D-4FFE7A8AE0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0" name="Text Box 72">
          <a:extLst>
            <a:ext uri="{FF2B5EF4-FFF2-40B4-BE49-F238E27FC236}">
              <a16:creationId xmlns:a16="http://schemas.microsoft.com/office/drawing/2014/main" id="{4A0D3B36-7B31-46DC-9657-78BEB22AC2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1" name="Text Box 73">
          <a:extLst>
            <a:ext uri="{FF2B5EF4-FFF2-40B4-BE49-F238E27FC236}">
              <a16:creationId xmlns:a16="http://schemas.microsoft.com/office/drawing/2014/main" id="{789AA1B2-7308-4087-841B-966E2322A7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2" name="Text Box 74">
          <a:extLst>
            <a:ext uri="{FF2B5EF4-FFF2-40B4-BE49-F238E27FC236}">
              <a16:creationId xmlns:a16="http://schemas.microsoft.com/office/drawing/2014/main" id="{6C55A4D1-6D06-481E-B501-C21F38654A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3" name="Text Box 75">
          <a:extLst>
            <a:ext uri="{FF2B5EF4-FFF2-40B4-BE49-F238E27FC236}">
              <a16:creationId xmlns:a16="http://schemas.microsoft.com/office/drawing/2014/main" id="{CC3B769C-F24F-4804-8E3E-906EA014A3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4" name="Text Box 76">
          <a:extLst>
            <a:ext uri="{FF2B5EF4-FFF2-40B4-BE49-F238E27FC236}">
              <a16:creationId xmlns:a16="http://schemas.microsoft.com/office/drawing/2014/main" id="{553D61B4-058E-4551-9482-91E306F6D6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5" name="Text Box 77">
          <a:extLst>
            <a:ext uri="{FF2B5EF4-FFF2-40B4-BE49-F238E27FC236}">
              <a16:creationId xmlns:a16="http://schemas.microsoft.com/office/drawing/2014/main" id="{4CD6D005-CF85-468D-88DD-6DBD6E6671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6" name="Text Box 78">
          <a:extLst>
            <a:ext uri="{FF2B5EF4-FFF2-40B4-BE49-F238E27FC236}">
              <a16:creationId xmlns:a16="http://schemas.microsoft.com/office/drawing/2014/main" id="{51B873F2-DFED-41F7-BCB1-EC3A5F2CD5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7" name="Text Box 79">
          <a:extLst>
            <a:ext uri="{FF2B5EF4-FFF2-40B4-BE49-F238E27FC236}">
              <a16:creationId xmlns:a16="http://schemas.microsoft.com/office/drawing/2014/main" id="{A642F596-CD2D-42D9-AD28-2CF34D5297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8" name="Text Box 80">
          <a:extLst>
            <a:ext uri="{FF2B5EF4-FFF2-40B4-BE49-F238E27FC236}">
              <a16:creationId xmlns:a16="http://schemas.microsoft.com/office/drawing/2014/main" id="{914D4CC2-DA1C-4E81-A2D2-4F34A7EAB4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9" name="Text Box 81">
          <a:extLst>
            <a:ext uri="{FF2B5EF4-FFF2-40B4-BE49-F238E27FC236}">
              <a16:creationId xmlns:a16="http://schemas.microsoft.com/office/drawing/2014/main" id="{9ECB42AC-E357-4E75-ABD8-E7BEACE70D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0" name="Text Box 82">
          <a:extLst>
            <a:ext uri="{FF2B5EF4-FFF2-40B4-BE49-F238E27FC236}">
              <a16:creationId xmlns:a16="http://schemas.microsoft.com/office/drawing/2014/main" id="{80B13A4C-32CF-4534-A686-4592A0B0B3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1" name="Text Box 83">
          <a:extLst>
            <a:ext uri="{FF2B5EF4-FFF2-40B4-BE49-F238E27FC236}">
              <a16:creationId xmlns:a16="http://schemas.microsoft.com/office/drawing/2014/main" id="{620D9B5D-44C1-474C-80B3-7213A3BC14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2" name="Text Box 84">
          <a:extLst>
            <a:ext uri="{FF2B5EF4-FFF2-40B4-BE49-F238E27FC236}">
              <a16:creationId xmlns:a16="http://schemas.microsoft.com/office/drawing/2014/main" id="{F48711EC-FCF4-404B-8C5B-D19FEA3F30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3" name="Text Box 85">
          <a:extLst>
            <a:ext uri="{FF2B5EF4-FFF2-40B4-BE49-F238E27FC236}">
              <a16:creationId xmlns:a16="http://schemas.microsoft.com/office/drawing/2014/main" id="{A1A6265B-2375-4EF3-A526-F8771DE390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4" name="Text Box 86">
          <a:extLst>
            <a:ext uri="{FF2B5EF4-FFF2-40B4-BE49-F238E27FC236}">
              <a16:creationId xmlns:a16="http://schemas.microsoft.com/office/drawing/2014/main" id="{F6E95D0B-5B29-4E9A-BF54-BDC547D105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5" name="Text Box 87">
          <a:extLst>
            <a:ext uri="{FF2B5EF4-FFF2-40B4-BE49-F238E27FC236}">
              <a16:creationId xmlns:a16="http://schemas.microsoft.com/office/drawing/2014/main" id="{E91AF880-0B07-4C0B-A426-9051C2D374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6" name="Text Box 88">
          <a:extLst>
            <a:ext uri="{FF2B5EF4-FFF2-40B4-BE49-F238E27FC236}">
              <a16:creationId xmlns:a16="http://schemas.microsoft.com/office/drawing/2014/main" id="{9744DED2-F11A-403F-A427-1A53067162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7" name="Text Box 89">
          <a:extLst>
            <a:ext uri="{FF2B5EF4-FFF2-40B4-BE49-F238E27FC236}">
              <a16:creationId xmlns:a16="http://schemas.microsoft.com/office/drawing/2014/main" id="{E6D20318-3228-4A3E-AC82-FD96543F61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8" name="Text Box 90">
          <a:extLst>
            <a:ext uri="{FF2B5EF4-FFF2-40B4-BE49-F238E27FC236}">
              <a16:creationId xmlns:a16="http://schemas.microsoft.com/office/drawing/2014/main" id="{483C7B74-9921-4367-B227-DF565E5F3D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9" name="Text Box 91">
          <a:extLst>
            <a:ext uri="{FF2B5EF4-FFF2-40B4-BE49-F238E27FC236}">
              <a16:creationId xmlns:a16="http://schemas.microsoft.com/office/drawing/2014/main" id="{A473F16E-D4CB-4270-80BC-C4056FAE39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0" name="Text Box 92">
          <a:extLst>
            <a:ext uri="{FF2B5EF4-FFF2-40B4-BE49-F238E27FC236}">
              <a16:creationId xmlns:a16="http://schemas.microsoft.com/office/drawing/2014/main" id="{94896259-0021-4909-A557-314AF95961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1" name="Text Box 93">
          <a:extLst>
            <a:ext uri="{FF2B5EF4-FFF2-40B4-BE49-F238E27FC236}">
              <a16:creationId xmlns:a16="http://schemas.microsoft.com/office/drawing/2014/main" id="{DC110C7C-88D1-40A5-867A-CC408A8125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2" name="Text Box 94">
          <a:extLst>
            <a:ext uri="{FF2B5EF4-FFF2-40B4-BE49-F238E27FC236}">
              <a16:creationId xmlns:a16="http://schemas.microsoft.com/office/drawing/2014/main" id="{A589122E-3CA5-46DC-ABC2-17186F95D9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3" name="Text Box 95">
          <a:extLst>
            <a:ext uri="{FF2B5EF4-FFF2-40B4-BE49-F238E27FC236}">
              <a16:creationId xmlns:a16="http://schemas.microsoft.com/office/drawing/2014/main" id="{5D4C2C20-CE29-4423-856A-CDC6A6847F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4" name="Text Box 96">
          <a:extLst>
            <a:ext uri="{FF2B5EF4-FFF2-40B4-BE49-F238E27FC236}">
              <a16:creationId xmlns:a16="http://schemas.microsoft.com/office/drawing/2014/main" id="{71AB3A76-FC48-401A-A3C8-E8DCE8E81E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5" name="Text Box 97">
          <a:extLst>
            <a:ext uri="{FF2B5EF4-FFF2-40B4-BE49-F238E27FC236}">
              <a16:creationId xmlns:a16="http://schemas.microsoft.com/office/drawing/2014/main" id="{DDC26B65-DC60-4616-A37B-8C9EFC1539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6" name="Text Box 98">
          <a:extLst>
            <a:ext uri="{FF2B5EF4-FFF2-40B4-BE49-F238E27FC236}">
              <a16:creationId xmlns:a16="http://schemas.microsoft.com/office/drawing/2014/main" id="{D4FF193D-6BA6-4775-AD0D-A7FF5B67DA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227" name="Text Box 99">
          <a:extLst>
            <a:ext uri="{FF2B5EF4-FFF2-40B4-BE49-F238E27FC236}">
              <a16:creationId xmlns:a16="http://schemas.microsoft.com/office/drawing/2014/main" id="{F332710F-A794-4938-974B-84B0131164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8" name="Text Box 100">
          <a:extLst>
            <a:ext uri="{FF2B5EF4-FFF2-40B4-BE49-F238E27FC236}">
              <a16:creationId xmlns:a16="http://schemas.microsoft.com/office/drawing/2014/main" id="{F21B2E7F-C9A4-4ACC-8C98-6B0EF83CD0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9" name="Text Box 101">
          <a:extLst>
            <a:ext uri="{FF2B5EF4-FFF2-40B4-BE49-F238E27FC236}">
              <a16:creationId xmlns:a16="http://schemas.microsoft.com/office/drawing/2014/main" id="{C4761966-1AD3-4648-B2E5-128252431F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0" name="Text Box 102">
          <a:extLst>
            <a:ext uri="{FF2B5EF4-FFF2-40B4-BE49-F238E27FC236}">
              <a16:creationId xmlns:a16="http://schemas.microsoft.com/office/drawing/2014/main" id="{7CA4684F-4996-431F-AE42-3ED7C5C456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1" name="Text Box 103">
          <a:extLst>
            <a:ext uri="{FF2B5EF4-FFF2-40B4-BE49-F238E27FC236}">
              <a16:creationId xmlns:a16="http://schemas.microsoft.com/office/drawing/2014/main" id="{1E43C7B8-42E7-4E93-A8C1-03667FEEFF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2" name="Text Box 104">
          <a:extLst>
            <a:ext uri="{FF2B5EF4-FFF2-40B4-BE49-F238E27FC236}">
              <a16:creationId xmlns:a16="http://schemas.microsoft.com/office/drawing/2014/main" id="{CCB8F4AD-B44F-4766-BBF6-75402DAC1E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3" name="Text Box 105">
          <a:extLst>
            <a:ext uri="{FF2B5EF4-FFF2-40B4-BE49-F238E27FC236}">
              <a16:creationId xmlns:a16="http://schemas.microsoft.com/office/drawing/2014/main" id="{7FFEF7A7-DA6D-4934-8BCA-BC55D154C7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4" name="Text Box 106">
          <a:extLst>
            <a:ext uri="{FF2B5EF4-FFF2-40B4-BE49-F238E27FC236}">
              <a16:creationId xmlns:a16="http://schemas.microsoft.com/office/drawing/2014/main" id="{1CBF7063-A677-40BE-B0B6-CF1B9906E8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5" name="Text Box 107">
          <a:extLst>
            <a:ext uri="{FF2B5EF4-FFF2-40B4-BE49-F238E27FC236}">
              <a16:creationId xmlns:a16="http://schemas.microsoft.com/office/drawing/2014/main" id="{B9EF1EC7-32EC-42FE-9DB0-536F688A8F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6" name="Text Box 108">
          <a:extLst>
            <a:ext uri="{FF2B5EF4-FFF2-40B4-BE49-F238E27FC236}">
              <a16:creationId xmlns:a16="http://schemas.microsoft.com/office/drawing/2014/main" id="{D57075FD-09A6-46F1-BF99-E7BA414CEB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7" name="Text Box 109">
          <a:extLst>
            <a:ext uri="{FF2B5EF4-FFF2-40B4-BE49-F238E27FC236}">
              <a16:creationId xmlns:a16="http://schemas.microsoft.com/office/drawing/2014/main" id="{9ACBA32E-91B6-4AAB-91A8-D06A3D6FCB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8" name="Text Box 110">
          <a:extLst>
            <a:ext uri="{FF2B5EF4-FFF2-40B4-BE49-F238E27FC236}">
              <a16:creationId xmlns:a16="http://schemas.microsoft.com/office/drawing/2014/main" id="{1592E21E-B392-4AAF-ADBA-0E5F30EF02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9" name="Text Box 111">
          <a:extLst>
            <a:ext uri="{FF2B5EF4-FFF2-40B4-BE49-F238E27FC236}">
              <a16:creationId xmlns:a16="http://schemas.microsoft.com/office/drawing/2014/main" id="{CEBF89DE-DAB7-46E7-8788-F752A140A4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0" name="Text Box 112">
          <a:extLst>
            <a:ext uri="{FF2B5EF4-FFF2-40B4-BE49-F238E27FC236}">
              <a16:creationId xmlns:a16="http://schemas.microsoft.com/office/drawing/2014/main" id="{4260EF19-1094-4243-9523-78044217ED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1" name="Text Box 113">
          <a:extLst>
            <a:ext uri="{FF2B5EF4-FFF2-40B4-BE49-F238E27FC236}">
              <a16:creationId xmlns:a16="http://schemas.microsoft.com/office/drawing/2014/main" id="{C5127DCF-AA9E-4246-BBFD-C5395886D6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242" name="Text Box 114">
          <a:extLst>
            <a:ext uri="{FF2B5EF4-FFF2-40B4-BE49-F238E27FC236}">
              <a16:creationId xmlns:a16="http://schemas.microsoft.com/office/drawing/2014/main" id="{82CC01A8-9AD1-4049-8B37-B4060EB3F9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3" name="Text Box 115">
          <a:extLst>
            <a:ext uri="{FF2B5EF4-FFF2-40B4-BE49-F238E27FC236}">
              <a16:creationId xmlns:a16="http://schemas.microsoft.com/office/drawing/2014/main" id="{7A2933C6-53DB-49D0-939E-8E3B8EF5DE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4" name="Text Box 116">
          <a:extLst>
            <a:ext uri="{FF2B5EF4-FFF2-40B4-BE49-F238E27FC236}">
              <a16:creationId xmlns:a16="http://schemas.microsoft.com/office/drawing/2014/main" id="{1B279FAC-C62F-4EAD-B155-4E7C3D2E80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5" name="Text Box 117">
          <a:extLst>
            <a:ext uri="{FF2B5EF4-FFF2-40B4-BE49-F238E27FC236}">
              <a16:creationId xmlns:a16="http://schemas.microsoft.com/office/drawing/2014/main" id="{0C0F7F0E-44BF-4A54-9775-84C9B1B86C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6" name="Text Box 118">
          <a:extLst>
            <a:ext uri="{FF2B5EF4-FFF2-40B4-BE49-F238E27FC236}">
              <a16:creationId xmlns:a16="http://schemas.microsoft.com/office/drawing/2014/main" id="{53AE495B-8B62-464C-A83D-C3F2C17C52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7" name="Text Box 119">
          <a:extLst>
            <a:ext uri="{FF2B5EF4-FFF2-40B4-BE49-F238E27FC236}">
              <a16:creationId xmlns:a16="http://schemas.microsoft.com/office/drawing/2014/main" id="{C9F18E38-474D-4191-9D04-9726D1B9E8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8" name="Text Box 120">
          <a:extLst>
            <a:ext uri="{FF2B5EF4-FFF2-40B4-BE49-F238E27FC236}">
              <a16:creationId xmlns:a16="http://schemas.microsoft.com/office/drawing/2014/main" id="{19FF50A0-7162-48E7-8AFA-2DF2F65AA6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9" name="Text Box 121">
          <a:extLst>
            <a:ext uri="{FF2B5EF4-FFF2-40B4-BE49-F238E27FC236}">
              <a16:creationId xmlns:a16="http://schemas.microsoft.com/office/drawing/2014/main" id="{6D4B9D69-6D1E-4411-AD62-6F7D779730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0" name="Text Box 122">
          <a:extLst>
            <a:ext uri="{FF2B5EF4-FFF2-40B4-BE49-F238E27FC236}">
              <a16:creationId xmlns:a16="http://schemas.microsoft.com/office/drawing/2014/main" id="{2DF57FB3-5BDB-4D11-B28D-82F198DA53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1" name="Text Box 123">
          <a:extLst>
            <a:ext uri="{FF2B5EF4-FFF2-40B4-BE49-F238E27FC236}">
              <a16:creationId xmlns:a16="http://schemas.microsoft.com/office/drawing/2014/main" id="{8CBD91EB-7C79-42AE-853E-AA78ED4FC5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2" name="Text Box 124">
          <a:extLst>
            <a:ext uri="{FF2B5EF4-FFF2-40B4-BE49-F238E27FC236}">
              <a16:creationId xmlns:a16="http://schemas.microsoft.com/office/drawing/2014/main" id="{C6C94A2E-50D7-48E9-9E18-B0EFA0528F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3" name="Text Box 125">
          <a:extLst>
            <a:ext uri="{FF2B5EF4-FFF2-40B4-BE49-F238E27FC236}">
              <a16:creationId xmlns:a16="http://schemas.microsoft.com/office/drawing/2014/main" id="{FE03693F-75FB-4FBC-9E53-F7DE1ACBBE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4" name="Text Box 126">
          <a:extLst>
            <a:ext uri="{FF2B5EF4-FFF2-40B4-BE49-F238E27FC236}">
              <a16:creationId xmlns:a16="http://schemas.microsoft.com/office/drawing/2014/main" id="{1E4E1145-1D0E-40DB-A8BB-74B8F9C96D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5" name="Text Box 127">
          <a:extLst>
            <a:ext uri="{FF2B5EF4-FFF2-40B4-BE49-F238E27FC236}">
              <a16:creationId xmlns:a16="http://schemas.microsoft.com/office/drawing/2014/main" id="{23479775-4515-4997-83A4-8487364203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6" name="Text Box 128">
          <a:extLst>
            <a:ext uri="{FF2B5EF4-FFF2-40B4-BE49-F238E27FC236}">
              <a16:creationId xmlns:a16="http://schemas.microsoft.com/office/drawing/2014/main" id="{B089E74D-81A6-44D1-885E-034D28D16A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257" name="Text Box 129">
          <a:extLst>
            <a:ext uri="{FF2B5EF4-FFF2-40B4-BE49-F238E27FC236}">
              <a16:creationId xmlns:a16="http://schemas.microsoft.com/office/drawing/2014/main" id="{AD46F5EA-4B10-413B-BEE8-DBBA3118AA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8" name="Text Box 130">
          <a:extLst>
            <a:ext uri="{FF2B5EF4-FFF2-40B4-BE49-F238E27FC236}">
              <a16:creationId xmlns:a16="http://schemas.microsoft.com/office/drawing/2014/main" id="{0B6407EA-527E-46F7-A481-BCAA1A2D87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9" name="Text Box 131">
          <a:extLst>
            <a:ext uri="{FF2B5EF4-FFF2-40B4-BE49-F238E27FC236}">
              <a16:creationId xmlns:a16="http://schemas.microsoft.com/office/drawing/2014/main" id="{43F003C7-37B5-466D-A2A7-239927D2CD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0" name="Text Box 132">
          <a:extLst>
            <a:ext uri="{FF2B5EF4-FFF2-40B4-BE49-F238E27FC236}">
              <a16:creationId xmlns:a16="http://schemas.microsoft.com/office/drawing/2014/main" id="{CA0ADDB5-C887-44F2-B892-640E08AC36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1" name="Text Box 133">
          <a:extLst>
            <a:ext uri="{FF2B5EF4-FFF2-40B4-BE49-F238E27FC236}">
              <a16:creationId xmlns:a16="http://schemas.microsoft.com/office/drawing/2014/main" id="{0B4903DE-8343-48A3-BC06-8356567930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2" name="Text Box 134">
          <a:extLst>
            <a:ext uri="{FF2B5EF4-FFF2-40B4-BE49-F238E27FC236}">
              <a16:creationId xmlns:a16="http://schemas.microsoft.com/office/drawing/2014/main" id="{24F8C7CE-AFDD-4A45-96D1-950862FC1D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3" name="Text Box 135">
          <a:extLst>
            <a:ext uri="{FF2B5EF4-FFF2-40B4-BE49-F238E27FC236}">
              <a16:creationId xmlns:a16="http://schemas.microsoft.com/office/drawing/2014/main" id="{1B4E9056-106E-446C-94C3-8245DF9104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4" name="Text Box 136">
          <a:extLst>
            <a:ext uri="{FF2B5EF4-FFF2-40B4-BE49-F238E27FC236}">
              <a16:creationId xmlns:a16="http://schemas.microsoft.com/office/drawing/2014/main" id="{B538780F-564C-4D25-8662-978D752EA5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5" name="Text Box 137">
          <a:extLst>
            <a:ext uri="{FF2B5EF4-FFF2-40B4-BE49-F238E27FC236}">
              <a16:creationId xmlns:a16="http://schemas.microsoft.com/office/drawing/2014/main" id="{F688F46E-7C44-4F4F-BC86-7DFC00C9C7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6" name="Text Box 138">
          <a:extLst>
            <a:ext uri="{FF2B5EF4-FFF2-40B4-BE49-F238E27FC236}">
              <a16:creationId xmlns:a16="http://schemas.microsoft.com/office/drawing/2014/main" id="{EAA163B0-F50E-433F-BBA5-2E3BB66CD3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7" name="Text Box 139">
          <a:extLst>
            <a:ext uri="{FF2B5EF4-FFF2-40B4-BE49-F238E27FC236}">
              <a16:creationId xmlns:a16="http://schemas.microsoft.com/office/drawing/2014/main" id="{648301E9-37A6-4AE7-9CBA-1EBB124A17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8" name="Text Box 140">
          <a:extLst>
            <a:ext uri="{FF2B5EF4-FFF2-40B4-BE49-F238E27FC236}">
              <a16:creationId xmlns:a16="http://schemas.microsoft.com/office/drawing/2014/main" id="{2B3B960D-0B1A-496D-A04A-EA70746880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9" name="Text Box 141">
          <a:extLst>
            <a:ext uri="{FF2B5EF4-FFF2-40B4-BE49-F238E27FC236}">
              <a16:creationId xmlns:a16="http://schemas.microsoft.com/office/drawing/2014/main" id="{1800313E-06AC-43DE-86DF-F04D0CCD24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0" name="Text Box 142">
          <a:extLst>
            <a:ext uri="{FF2B5EF4-FFF2-40B4-BE49-F238E27FC236}">
              <a16:creationId xmlns:a16="http://schemas.microsoft.com/office/drawing/2014/main" id="{FCCFC4C9-A05D-4AE6-811A-5493A963D6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1" name="Text Box 143">
          <a:extLst>
            <a:ext uri="{FF2B5EF4-FFF2-40B4-BE49-F238E27FC236}">
              <a16:creationId xmlns:a16="http://schemas.microsoft.com/office/drawing/2014/main" id="{DF4218F9-D7E8-4F40-8CAD-DD40E980F6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272" name="Text Box 144">
          <a:extLst>
            <a:ext uri="{FF2B5EF4-FFF2-40B4-BE49-F238E27FC236}">
              <a16:creationId xmlns:a16="http://schemas.microsoft.com/office/drawing/2014/main" id="{C035D703-8C6A-4525-95F2-A20DAC1188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3" name="Text Box 145">
          <a:extLst>
            <a:ext uri="{FF2B5EF4-FFF2-40B4-BE49-F238E27FC236}">
              <a16:creationId xmlns:a16="http://schemas.microsoft.com/office/drawing/2014/main" id="{4AB4D358-0559-4F7C-833C-33F53A244C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4" name="Text Box 146">
          <a:extLst>
            <a:ext uri="{FF2B5EF4-FFF2-40B4-BE49-F238E27FC236}">
              <a16:creationId xmlns:a16="http://schemas.microsoft.com/office/drawing/2014/main" id="{6095586F-C4D4-40A6-849F-382CB02F9E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5" name="Text Box 147">
          <a:extLst>
            <a:ext uri="{FF2B5EF4-FFF2-40B4-BE49-F238E27FC236}">
              <a16:creationId xmlns:a16="http://schemas.microsoft.com/office/drawing/2014/main" id="{0716DB2F-E7B6-48FC-830E-B69C588E2B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6" name="Text Box 148">
          <a:extLst>
            <a:ext uri="{FF2B5EF4-FFF2-40B4-BE49-F238E27FC236}">
              <a16:creationId xmlns:a16="http://schemas.microsoft.com/office/drawing/2014/main" id="{9B4FC55A-38E0-466F-BA6A-D74C3815CD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7" name="Text Box 149">
          <a:extLst>
            <a:ext uri="{FF2B5EF4-FFF2-40B4-BE49-F238E27FC236}">
              <a16:creationId xmlns:a16="http://schemas.microsoft.com/office/drawing/2014/main" id="{044DC7D3-2266-463E-B38E-21C7654E77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8" name="Text Box 150">
          <a:extLst>
            <a:ext uri="{FF2B5EF4-FFF2-40B4-BE49-F238E27FC236}">
              <a16:creationId xmlns:a16="http://schemas.microsoft.com/office/drawing/2014/main" id="{DCADADB1-C433-40F8-AF78-3B05474CCA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9" name="Text Box 151">
          <a:extLst>
            <a:ext uri="{FF2B5EF4-FFF2-40B4-BE49-F238E27FC236}">
              <a16:creationId xmlns:a16="http://schemas.microsoft.com/office/drawing/2014/main" id="{FB65F075-85E5-47B3-AC99-C0A92C0B02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0" name="Text Box 152">
          <a:extLst>
            <a:ext uri="{FF2B5EF4-FFF2-40B4-BE49-F238E27FC236}">
              <a16:creationId xmlns:a16="http://schemas.microsoft.com/office/drawing/2014/main" id="{4ED1EB54-63FF-424E-AE1E-EC12B276A6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1" name="Text Box 153">
          <a:extLst>
            <a:ext uri="{FF2B5EF4-FFF2-40B4-BE49-F238E27FC236}">
              <a16:creationId xmlns:a16="http://schemas.microsoft.com/office/drawing/2014/main" id="{771F38CD-8302-4D18-9C3D-FA821415A9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2" name="Text Box 154">
          <a:extLst>
            <a:ext uri="{FF2B5EF4-FFF2-40B4-BE49-F238E27FC236}">
              <a16:creationId xmlns:a16="http://schemas.microsoft.com/office/drawing/2014/main" id="{A5112B1E-9D57-4F42-B486-9AF1E0B643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3" name="Text Box 155">
          <a:extLst>
            <a:ext uri="{FF2B5EF4-FFF2-40B4-BE49-F238E27FC236}">
              <a16:creationId xmlns:a16="http://schemas.microsoft.com/office/drawing/2014/main" id="{F5E89528-F894-4DC5-B2BD-483CE37C78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4" name="Text Box 156">
          <a:extLst>
            <a:ext uri="{FF2B5EF4-FFF2-40B4-BE49-F238E27FC236}">
              <a16:creationId xmlns:a16="http://schemas.microsoft.com/office/drawing/2014/main" id="{0BB86400-6D1E-4FF0-85D0-893FA179D8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5" name="Text Box 157">
          <a:extLst>
            <a:ext uri="{FF2B5EF4-FFF2-40B4-BE49-F238E27FC236}">
              <a16:creationId xmlns:a16="http://schemas.microsoft.com/office/drawing/2014/main" id="{AF80EE3A-41F6-4FF4-9805-899E5A7775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6" name="Text Box 158">
          <a:extLst>
            <a:ext uri="{FF2B5EF4-FFF2-40B4-BE49-F238E27FC236}">
              <a16:creationId xmlns:a16="http://schemas.microsoft.com/office/drawing/2014/main" id="{A4873E46-5CE2-4CB6-BEFC-6CAFE707AE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287" name="Text Box 159">
          <a:extLst>
            <a:ext uri="{FF2B5EF4-FFF2-40B4-BE49-F238E27FC236}">
              <a16:creationId xmlns:a16="http://schemas.microsoft.com/office/drawing/2014/main" id="{F8723EF5-D262-493B-B206-9353D6473C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8" name="Text Box 160">
          <a:extLst>
            <a:ext uri="{FF2B5EF4-FFF2-40B4-BE49-F238E27FC236}">
              <a16:creationId xmlns:a16="http://schemas.microsoft.com/office/drawing/2014/main" id="{FA1ACF2B-7F3E-4177-99A3-C5B474C069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9" name="Text Box 161">
          <a:extLst>
            <a:ext uri="{FF2B5EF4-FFF2-40B4-BE49-F238E27FC236}">
              <a16:creationId xmlns:a16="http://schemas.microsoft.com/office/drawing/2014/main" id="{2A5E2042-F532-4BDC-914A-466F5A6E3D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0" name="Text Box 162">
          <a:extLst>
            <a:ext uri="{FF2B5EF4-FFF2-40B4-BE49-F238E27FC236}">
              <a16:creationId xmlns:a16="http://schemas.microsoft.com/office/drawing/2014/main" id="{67D64D18-9E3D-43C9-92BA-2FDC753737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1" name="Text Box 163">
          <a:extLst>
            <a:ext uri="{FF2B5EF4-FFF2-40B4-BE49-F238E27FC236}">
              <a16:creationId xmlns:a16="http://schemas.microsoft.com/office/drawing/2014/main" id="{9F65B3D3-2412-4FC5-993F-B2F739FA6D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2" name="Text Box 164">
          <a:extLst>
            <a:ext uri="{FF2B5EF4-FFF2-40B4-BE49-F238E27FC236}">
              <a16:creationId xmlns:a16="http://schemas.microsoft.com/office/drawing/2014/main" id="{0D56BE82-E12A-4941-B044-E0CE0E62A4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3" name="Text Box 165">
          <a:extLst>
            <a:ext uri="{FF2B5EF4-FFF2-40B4-BE49-F238E27FC236}">
              <a16:creationId xmlns:a16="http://schemas.microsoft.com/office/drawing/2014/main" id="{8F8FFEAE-9FC3-4290-A568-4BEC7B11D6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4" name="Text Box 166">
          <a:extLst>
            <a:ext uri="{FF2B5EF4-FFF2-40B4-BE49-F238E27FC236}">
              <a16:creationId xmlns:a16="http://schemas.microsoft.com/office/drawing/2014/main" id="{65524CD9-6791-406A-952A-4F7BBC13E6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5" name="Text Box 167">
          <a:extLst>
            <a:ext uri="{FF2B5EF4-FFF2-40B4-BE49-F238E27FC236}">
              <a16:creationId xmlns:a16="http://schemas.microsoft.com/office/drawing/2014/main" id="{8FD39841-EE1C-4B54-ACB9-C689BB76D0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6" name="Text Box 168">
          <a:extLst>
            <a:ext uri="{FF2B5EF4-FFF2-40B4-BE49-F238E27FC236}">
              <a16:creationId xmlns:a16="http://schemas.microsoft.com/office/drawing/2014/main" id="{C3FBB46E-923D-4CF1-9964-721AF4BCC7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7" name="Text Box 169">
          <a:extLst>
            <a:ext uri="{FF2B5EF4-FFF2-40B4-BE49-F238E27FC236}">
              <a16:creationId xmlns:a16="http://schemas.microsoft.com/office/drawing/2014/main" id="{1A7BB6B0-D79E-4F5D-96C1-A7E28F635E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8" name="Text Box 170">
          <a:extLst>
            <a:ext uri="{FF2B5EF4-FFF2-40B4-BE49-F238E27FC236}">
              <a16:creationId xmlns:a16="http://schemas.microsoft.com/office/drawing/2014/main" id="{A91579AA-193D-48DE-B2DA-A7A272C256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9" name="Text Box 171">
          <a:extLst>
            <a:ext uri="{FF2B5EF4-FFF2-40B4-BE49-F238E27FC236}">
              <a16:creationId xmlns:a16="http://schemas.microsoft.com/office/drawing/2014/main" id="{6E018D2D-36FB-454F-BA3A-F51EBBBC39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0" name="Text Box 172">
          <a:extLst>
            <a:ext uri="{FF2B5EF4-FFF2-40B4-BE49-F238E27FC236}">
              <a16:creationId xmlns:a16="http://schemas.microsoft.com/office/drawing/2014/main" id="{5D97CC74-9809-4351-BF9B-C06D1A49C2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1" name="Text Box 173">
          <a:extLst>
            <a:ext uri="{FF2B5EF4-FFF2-40B4-BE49-F238E27FC236}">
              <a16:creationId xmlns:a16="http://schemas.microsoft.com/office/drawing/2014/main" id="{C8C3DE60-A2E7-4711-80D0-EE859AD1E8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302" name="Text Box 174">
          <a:extLst>
            <a:ext uri="{FF2B5EF4-FFF2-40B4-BE49-F238E27FC236}">
              <a16:creationId xmlns:a16="http://schemas.microsoft.com/office/drawing/2014/main" id="{4FF5C7B3-40EF-419F-8AC5-9F9640A739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3" name="Text Box 175">
          <a:extLst>
            <a:ext uri="{FF2B5EF4-FFF2-40B4-BE49-F238E27FC236}">
              <a16:creationId xmlns:a16="http://schemas.microsoft.com/office/drawing/2014/main" id="{14C1BB85-2FE8-46A0-84BB-C45427CFFB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4" name="Text Box 176">
          <a:extLst>
            <a:ext uri="{FF2B5EF4-FFF2-40B4-BE49-F238E27FC236}">
              <a16:creationId xmlns:a16="http://schemas.microsoft.com/office/drawing/2014/main" id="{5BA0827D-5262-4994-8EF7-C2C1027EEB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5" name="Text Box 177">
          <a:extLst>
            <a:ext uri="{FF2B5EF4-FFF2-40B4-BE49-F238E27FC236}">
              <a16:creationId xmlns:a16="http://schemas.microsoft.com/office/drawing/2014/main" id="{AE6488A6-D7A2-46ED-84F5-7075E04571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6" name="Text Box 178">
          <a:extLst>
            <a:ext uri="{FF2B5EF4-FFF2-40B4-BE49-F238E27FC236}">
              <a16:creationId xmlns:a16="http://schemas.microsoft.com/office/drawing/2014/main" id="{9139E4AE-886F-432C-9CF3-9B558FFC5C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7" name="Text Box 179">
          <a:extLst>
            <a:ext uri="{FF2B5EF4-FFF2-40B4-BE49-F238E27FC236}">
              <a16:creationId xmlns:a16="http://schemas.microsoft.com/office/drawing/2014/main" id="{4F9D5DEA-5327-4525-B3FF-A2F2F3D477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8" name="Text Box 180">
          <a:extLst>
            <a:ext uri="{FF2B5EF4-FFF2-40B4-BE49-F238E27FC236}">
              <a16:creationId xmlns:a16="http://schemas.microsoft.com/office/drawing/2014/main" id="{9481EA66-A2B6-4B3C-A0BE-EC7ABC9503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9" name="Text Box 181">
          <a:extLst>
            <a:ext uri="{FF2B5EF4-FFF2-40B4-BE49-F238E27FC236}">
              <a16:creationId xmlns:a16="http://schemas.microsoft.com/office/drawing/2014/main" id="{6FC2C169-F0A5-4D29-A0AC-14146CA293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0" name="Text Box 182">
          <a:extLst>
            <a:ext uri="{FF2B5EF4-FFF2-40B4-BE49-F238E27FC236}">
              <a16:creationId xmlns:a16="http://schemas.microsoft.com/office/drawing/2014/main" id="{BBE00E3E-6870-47F0-ADC9-97C193754A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1" name="Text Box 183">
          <a:extLst>
            <a:ext uri="{FF2B5EF4-FFF2-40B4-BE49-F238E27FC236}">
              <a16:creationId xmlns:a16="http://schemas.microsoft.com/office/drawing/2014/main" id="{02838ABE-CD98-419F-A0D7-BA1A5C3C13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2" name="Text Box 184">
          <a:extLst>
            <a:ext uri="{FF2B5EF4-FFF2-40B4-BE49-F238E27FC236}">
              <a16:creationId xmlns:a16="http://schemas.microsoft.com/office/drawing/2014/main" id="{421997C2-3B40-4C5C-B8EA-0CA42E454C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3" name="Text Box 185">
          <a:extLst>
            <a:ext uri="{FF2B5EF4-FFF2-40B4-BE49-F238E27FC236}">
              <a16:creationId xmlns:a16="http://schemas.microsoft.com/office/drawing/2014/main" id="{CFD5CBB7-B915-4E8E-A37D-2B8D7EAD0E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4" name="Text Box 186">
          <a:extLst>
            <a:ext uri="{FF2B5EF4-FFF2-40B4-BE49-F238E27FC236}">
              <a16:creationId xmlns:a16="http://schemas.microsoft.com/office/drawing/2014/main" id="{297ABB62-C93B-4BC2-8887-BD18323AE7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5" name="Text Box 187">
          <a:extLst>
            <a:ext uri="{FF2B5EF4-FFF2-40B4-BE49-F238E27FC236}">
              <a16:creationId xmlns:a16="http://schemas.microsoft.com/office/drawing/2014/main" id="{1007F558-DFD9-4643-87ED-578438E682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6" name="Text Box 188">
          <a:extLst>
            <a:ext uri="{FF2B5EF4-FFF2-40B4-BE49-F238E27FC236}">
              <a16:creationId xmlns:a16="http://schemas.microsoft.com/office/drawing/2014/main" id="{873C0FE3-4741-4DAA-B9E8-D0B53013BD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7" name="Text Box 210">
          <a:extLst>
            <a:ext uri="{FF2B5EF4-FFF2-40B4-BE49-F238E27FC236}">
              <a16:creationId xmlns:a16="http://schemas.microsoft.com/office/drawing/2014/main" id="{73FC204A-8E77-484C-8087-BA1887BF60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8" name="Text Box 211">
          <a:extLst>
            <a:ext uri="{FF2B5EF4-FFF2-40B4-BE49-F238E27FC236}">
              <a16:creationId xmlns:a16="http://schemas.microsoft.com/office/drawing/2014/main" id="{E923D8F5-BB7F-407D-8B52-F3FD5D631A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9" name="Text Box 212">
          <a:extLst>
            <a:ext uri="{FF2B5EF4-FFF2-40B4-BE49-F238E27FC236}">
              <a16:creationId xmlns:a16="http://schemas.microsoft.com/office/drawing/2014/main" id="{0EB9F8CE-8DA7-40AB-AE24-E6BFA5B13F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0" name="Text Box 213">
          <a:extLst>
            <a:ext uri="{FF2B5EF4-FFF2-40B4-BE49-F238E27FC236}">
              <a16:creationId xmlns:a16="http://schemas.microsoft.com/office/drawing/2014/main" id="{00CD1219-0F1E-458A-902D-4E1CE0C9A0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1" name="Text Box 214">
          <a:extLst>
            <a:ext uri="{FF2B5EF4-FFF2-40B4-BE49-F238E27FC236}">
              <a16:creationId xmlns:a16="http://schemas.microsoft.com/office/drawing/2014/main" id="{00AD9760-CC46-4503-9DFC-E4DF0252F3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2" name="Text Box 215">
          <a:extLst>
            <a:ext uri="{FF2B5EF4-FFF2-40B4-BE49-F238E27FC236}">
              <a16:creationId xmlns:a16="http://schemas.microsoft.com/office/drawing/2014/main" id="{BB32E1AD-000F-4A14-8767-A8988DE1B5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3" name="Text Box 216">
          <a:extLst>
            <a:ext uri="{FF2B5EF4-FFF2-40B4-BE49-F238E27FC236}">
              <a16:creationId xmlns:a16="http://schemas.microsoft.com/office/drawing/2014/main" id="{08FC9750-49C0-4745-AAEB-A54E750467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BE29F4AF-ECF2-448B-BD3A-D01BCBB688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16B90FE-50CA-4E6E-B544-97BA49206F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6" name="Text Box 3">
          <a:extLst>
            <a:ext uri="{FF2B5EF4-FFF2-40B4-BE49-F238E27FC236}">
              <a16:creationId xmlns:a16="http://schemas.microsoft.com/office/drawing/2014/main" id="{E655D1DF-B636-435E-A1AE-43175EB2A0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7" name="Text Box 4">
          <a:extLst>
            <a:ext uri="{FF2B5EF4-FFF2-40B4-BE49-F238E27FC236}">
              <a16:creationId xmlns:a16="http://schemas.microsoft.com/office/drawing/2014/main" id="{E55362CB-9CBE-4CAE-8189-3199DABE98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8" name="Text Box 5">
          <a:extLst>
            <a:ext uri="{FF2B5EF4-FFF2-40B4-BE49-F238E27FC236}">
              <a16:creationId xmlns:a16="http://schemas.microsoft.com/office/drawing/2014/main" id="{E0E0375C-26E1-4AB6-BE34-24D0DB878E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9" name="Text Box 6">
          <a:extLst>
            <a:ext uri="{FF2B5EF4-FFF2-40B4-BE49-F238E27FC236}">
              <a16:creationId xmlns:a16="http://schemas.microsoft.com/office/drawing/2014/main" id="{72388E44-265B-4CD8-A770-1844DECA74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0" name="Text Box 7">
          <a:extLst>
            <a:ext uri="{FF2B5EF4-FFF2-40B4-BE49-F238E27FC236}">
              <a16:creationId xmlns:a16="http://schemas.microsoft.com/office/drawing/2014/main" id="{FAE75A9B-8B6A-43CA-A858-76188A1FF4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1" name="Text Box 8">
          <a:extLst>
            <a:ext uri="{FF2B5EF4-FFF2-40B4-BE49-F238E27FC236}">
              <a16:creationId xmlns:a16="http://schemas.microsoft.com/office/drawing/2014/main" id="{62C85F1A-A253-4D83-8DE9-E0576F9D1B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2" name="Text Box 9">
          <a:extLst>
            <a:ext uri="{FF2B5EF4-FFF2-40B4-BE49-F238E27FC236}">
              <a16:creationId xmlns:a16="http://schemas.microsoft.com/office/drawing/2014/main" id="{64AF3B22-D929-4D3F-A3C6-E301E1A64C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3" name="Text Box 10">
          <a:extLst>
            <a:ext uri="{FF2B5EF4-FFF2-40B4-BE49-F238E27FC236}">
              <a16:creationId xmlns:a16="http://schemas.microsoft.com/office/drawing/2014/main" id="{D52A8E6D-777B-4891-A19B-B6C88142DE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4" name="Text Box 11">
          <a:extLst>
            <a:ext uri="{FF2B5EF4-FFF2-40B4-BE49-F238E27FC236}">
              <a16:creationId xmlns:a16="http://schemas.microsoft.com/office/drawing/2014/main" id="{A0F97A44-4F8C-410A-82D4-23B28E0777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5" name="Text Box 12">
          <a:extLst>
            <a:ext uri="{FF2B5EF4-FFF2-40B4-BE49-F238E27FC236}">
              <a16:creationId xmlns:a16="http://schemas.microsoft.com/office/drawing/2014/main" id="{C2284758-C6C7-4A4B-8A70-680398EDC8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6" name="Text Box 13">
          <a:extLst>
            <a:ext uri="{FF2B5EF4-FFF2-40B4-BE49-F238E27FC236}">
              <a16:creationId xmlns:a16="http://schemas.microsoft.com/office/drawing/2014/main" id="{79DB33DC-CBE2-4202-8D98-A36076774B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7" name="Text Box 14">
          <a:extLst>
            <a:ext uri="{FF2B5EF4-FFF2-40B4-BE49-F238E27FC236}">
              <a16:creationId xmlns:a16="http://schemas.microsoft.com/office/drawing/2014/main" id="{18C30687-0FC4-4F67-BC53-447BA2735C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8" name="Text Box 15">
          <a:extLst>
            <a:ext uri="{FF2B5EF4-FFF2-40B4-BE49-F238E27FC236}">
              <a16:creationId xmlns:a16="http://schemas.microsoft.com/office/drawing/2014/main" id="{072E47C0-5700-4A3C-AF8D-C94C912B0C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9" name="Text Box 16">
          <a:extLst>
            <a:ext uri="{FF2B5EF4-FFF2-40B4-BE49-F238E27FC236}">
              <a16:creationId xmlns:a16="http://schemas.microsoft.com/office/drawing/2014/main" id="{EF476475-7734-4C4D-B12C-3B2A8F02E2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0" name="Text Box 17">
          <a:extLst>
            <a:ext uri="{FF2B5EF4-FFF2-40B4-BE49-F238E27FC236}">
              <a16:creationId xmlns:a16="http://schemas.microsoft.com/office/drawing/2014/main" id="{6BCFBFB7-A63C-4B7E-A128-E95747447B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1" name="Text Box 18">
          <a:extLst>
            <a:ext uri="{FF2B5EF4-FFF2-40B4-BE49-F238E27FC236}">
              <a16:creationId xmlns:a16="http://schemas.microsoft.com/office/drawing/2014/main" id="{8E28BA0A-C4F1-4FCA-8C47-FDF8CADF9B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2" name="Text Box 19">
          <a:extLst>
            <a:ext uri="{FF2B5EF4-FFF2-40B4-BE49-F238E27FC236}">
              <a16:creationId xmlns:a16="http://schemas.microsoft.com/office/drawing/2014/main" id="{5AB1CD0F-5D4A-4073-961E-B6E8EB4744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3" name="Text Box 20">
          <a:extLst>
            <a:ext uri="{FF2B5EF4-FFF2-40B4-BE49-F238E27FC236}">
              <a16:creationId xmlns:a16="http://schemas.microsoft.com/office/drawing/2014/main" id="{3D0D261A-9823-4E79-B3AD-F045AF7B2A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4" name="Text Box 21">
          <a:extLst>
            <a:ext uri="{FF2B5EF4-FFF2-40B4-BE49-F238E27FC236}">
              <a16:creationId xmlns:a16="http://schemas.microsoft.com/office/drawing/2014/main" id="{65DBB32D-C24E-4A04-A028-4751AA0FF4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5" name="Text Box 22">
          <a:extLst>
            <a:ext uri="{FF2B5EF4-FFF2-40B4-BE49-F238E27FC236}">
              <a16:creationId xmlns:a16="http://schemas.microsoft.com/office/drawing/2014/main" id="{DB9B4830-0FC7-4075-8106-BDE99241C9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6" name="Text Box 23">
          <a:extLst>
            <a:ext uri="{FF2B5EF4-FFF2-40B4-BE49-F238E27FC236}">
              <a16:creationId xmlns:a16="http://schemas.microsoft.com/office/drawing/2014/main" id="{BF657103-C012-4AA1-86D7-0E3E686EFA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7" name="Text Box 24">
          <a:extLst>
            <a:ext uri="{FF2B5EF4-FFF2-40B4-BE49-F238E27FC236}">
              <a16:creationId xmlns:a16="http://schemas.microsoft.com/office/drawing/2014/main" id="{8411C13E-D038-415E-A54F-806186729C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8" name="Text Box 25">
          <a:extLst>
            <a:ext uri="{FF2B5EF4-FFF2-40B4-BE49-F238E27FC236}">
              <a16:creationId xmlns:a16="http://schemas.microsoft.com/office/drawing/2014/main" id="{61EE69F9-547B-454E-9C01-D14DD5AC63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9" name="Text Box 26">
          <a:extLst>
            <a:ext uri="{FF2B5EF4-FFF2-40B4-BE49-F238E27FC236}">
              <a16:creationId xmlns:a16="http://schemas.microsoft.com/office/drawing/2014/main" id="{9AD9BF50-5180-4F3C-8686-11C61F74E3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0" name="Text Box 27">
          <a:extLst>
            <a:ext uri="{FF2B5EF4-FFF2-40B4-BE49-F238E27FC236}">
              <a16:creationId xmlns:a16="http://schemas.microsoft.com/office/drawing/2014/main" id="{3D4DD253-1E96-4F22-8B3F-38A00D67C9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1" name="Text Box 28">
          <a:extLst>
            <a:ext uri="{FF2B5EF4-FFF2-40B4-BE49-F238E27FC236}">
              <a16:creationId xmlns:a16="http://schemas.microsoft.com/office/drawing/2014/main" id="{EE62BA30-4D40-4C69-8D6B-1BA8262CA6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2" name="Text Box 29">
          <a:extLst>
            <a:ext uri="{FF2B5EF4-FFF2-40B4-BE49-F238E27FC236}">
              <a16:creationId xmlns:a16="http://schemas.microsoft.com/office/drawing/2014/main" id="{BB0DA122-77A3-4F3B-BA04-154D0E1F09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3" name="Text Box 30">
          <a:extLst>
            <a:ext uri="{FF2B5EF4-FFF2-40B4-BE49-F238E27FC236}">
              <a16:creationId xmlns:a16="http://schemas.microsoft.com/office/drawing/2014/main" id="{5CF58657-B2F0-498F-A23A-8CDAFF256D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4" name="Text Box 31">
          <a:extLst>
            <a:ext uri="{FF2B5EF4-FFF2-40B4-BE49-F238E27FC236}">
              <a16:creationId xmlns:a16="http://schemas.microsoft.com/office/drawing/2014/main" id="{E82766D5-9E86-4584-98D1-A5ADA2B8E0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5" name="Text Box 32">
          <a:extLst>
            <a:ext uri="{FF2B5EF4-FFF2-40B4-BE49-F238E27FC236}">
              <a16:creationId xmlns:a16="http://schemas.microsoft.com/office/drawing/2014/main" id="{A9A833CF-69C3-4B19-9AD2-D3B17BCE56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6" name="Text Box 33">
          <a:extLst>
            <a:ext uri="{FF2B5EF4-FFF2-40B4-BE49-F238E27FC236}">
              <a16:creationId xmlns:a16="http://schemas.microsoft.com/office/drawing/2014/main" id="{58909D00-75C3-43E0-9957-A0FF12C905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7" name="Text Box 34">
          <a:extLst>
            <a:ext uri="{FF2B5EF4-FFF2-40B4-BE49-F238E27FC236}">
              <a16:creationId xmlns:a16="http://schemas.microsoft.com/office/drawing/2014/main" id="{CC96D427-FE16-41D5-8F0B-125190A3C0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8" name="Text Box 35">
          <a:extLst>
            <a:ext uri="{FF2B5EF4-FFF2-40B4-BE49-F238E27FC236}">
              <a16:creationId xmlns:a16="http://schemas.microsoft.com/office/drawing/2014/main" id="{7F06F7B6-C47A-4616-B45C-C0331AB203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9" name="Text Box 36">
          <a:extLst>
            <a:ext uri="{FF2B5EF4-FFF2-40B4-BE49-F238E27FC236}">
              <a16:creationId xmlns:a16="http://schemas.microsoft.com/office/drawing/2014/main" id="{9C970956-9E77-4E93-BC99-717B95953C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0" name="Text Box 37">
          <a:extLst>
            <a:ext uri="{FF2B5EF4-FFF2-40B4-BE49-F238E27FC236}">
              <a16:creationId xmlns:a16="http://schemas.microsoft.com/office/drawing/2014/main" id="{70815435-2BED-464B-A45D-CF60B59D61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1" name="Text Box 38">
          <a:extLst>
            <a:ext uri="{FF2B5EF4-FFF2-40B4-BE49-F238E27FC236}">
              <a16:creationId xmlns:a16="http://schemas.microsoft.com/office/drawing/2014/main" id="{2D022494-05BD-4A17-9B06-D3C5065786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2" name="Text Box 39">
          <a:extLst>
            <a:ext uri="{FF2B5EF4-FFF2-40B4-BE49-F238E27FC236}">
              <a16:creationId xmlns:a16="http://schemas.microsoft.com/office/drawing/2014/main" id="{35B5EF85-F3D1-4CE9-8934-7DC0BF1066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3" name="Text Box 40">
          <a:extLst>
            <a:ext uri="{FF2B5EF4-FFF2-40B4-BE49-F238E27FC236}">
              <a16:creationId xmlns:a16="http://schemas.microsoft.com/office/drawing/2014/main" id="{0663CFCC-04F4-46CA-80B0-4F3AFF394E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4" name="Text Box 41">
          <a:extLst>
            <a:ext uri="{FF2B5EF4-FFF2-40B4-BE49-F238E27FC236}">
              <a16:creationId xmlns:a16="http://schemas.microsoft.com/office/drawing/2014/main" id="{A09E4106-1DF2-439A-9EEB-4FF913039C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5" name="Text Box 42">
          <a:extLst>
            <a:ext uri="{FF2B5EF4-FFF2-40B4-BE49-F238E27FC236}">
              <a16:creationId xmlns:a16="http://schemas.microsoft.com/office/drawing/2014/main" id="{A49BD9BC-185C-4A5A-AF81-647AFB598E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6" name="Text Box 43">
          <a:extLst>
            <a:ext uri="{FF2B5EF4-FFF2-40B4-BE49-F238E27FC236}">
              <a16:creationId xmlns:a16="http://schemas.microsoft.com/office/drawing/2014/main" id="{8AD7FBCB-B1BB-495A-B236-0E5DA6CE3F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7" name="Text Box 44">
          <a:extLst>
            <a:ext uri="{FF2B5EF4-FFF2-40B4-BE49-F238E27FC236}">
              <a16:creationId xmlns:a16="http://schemas.microsoft.com/office/drawing/2014/main" id="{EAF0C6F1-B593-47D1-917E-CA9C094071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8" name="Text Box 45">
          <a:extLst>
            <a:ext uri="{FF2B5EF4-FFF2-40B4-BE49-F238E27FC236}">
              <a16:creationId xmlns:a16="http://schemas.microsoft.com/office/drawing/2014/main" id="{642FF498-D275-4A13-B7C8-019E0F71B9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9" name="Text Box 46">
          <a:extLst>
            <a:ext uri="{FF2B5EF4-FFF2-40B4-BE49-F238E27FC236}">
              <a16:creationId xmlns:a16="http://schemas.microsoft.com/office/drawing/2014/main" id="{B6645A0A-208A-4CE8-BF61-374A8F526F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0" name="Text Box 47">
          <a:extLst>
            <a:ext uri="{FF2B5EF4-FFF2-40B4-BE49-F238E27FC236}">
              <a16:creationId xmlns:a16="http://schemas.microsoft.com/office/drawing/2014/main" id="{C3A8BE1C-89F7-4FAC-A929-234AFC8BF7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1" name="Text Box 48">
          <a:extLst>
            <a:ext uri="{FF2B5EF4-FFF2-40B4-BE49-F238E27FC236}">
              <a16:creationId xmlns:a16="http://schemas.microsoft.com/office/drawing/2014/main" id="{79781350-E5E3-4886-9C86-4746BF88E6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2" name="Text Box 49">
          <a:extLst>
            <a:ext uri="{FF2B5EF4-FFF2-40B4-BE49-F238E27FC236}">
              <a16:creationId xmlns:a16="http://schemas.microsoft.com/office/drawing/2014/main" id="{0478D063-86E2-450B-BD67-45FB776349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3" name="Text Box 50">
          <a:extLst>
            <a:ext uri="{FF2B5EF4-FFF2-40B4-BE49-F238E27FC236}">
              <a16:creationId xmlns:a16="http://schemas.microsoft.com/office/drawing/2014/main" id="{EE8101E8-FBB9-4A0B-ADB3-07912289D9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4" name="Text Box 51">
          <a:extLst>
            <a:ext uri="{FF2B5EF4-FFF2-40B4-BE49-F238E27FC236}">
              <a16:creationId xmlns:a16="http://schemas.microsoft.com/office/drawing/2014/main" id="{0C27934E-AB9E-4C2F-9E35-21770A3F32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5" name="Text Box 52">
          <a:extLst>
            <a:ext uri="{FF2B5EF4-FFF2-40B4-BE49-F238E27FC236}">
              <a16:creationId xmlns:a16="http://schemas.microsoft.com/office/drawing/2014/main" id="{D123B11A-0304-4713-9649-A9F85B3347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6" name="Text Box 53">
          <a:extLst>
            <a:ext uri="{FF2B5EF4-FFF2-40B4-BE49-F238E27FC236}">
              <a16:creationId xmlns:a16="http://schemas.microsoft.com/office/drawing/2014/main" id="{D73494E2-355B-4C2B-8588-902482E186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7" name="Text Box 54">
          <a:extLst>
            <a:ext uri="{FF2B5EF4-FFF2-40B4-BE49-F238E27FC236}">
              <a16:creationId xmlns:a16="http://schemas.microsoft.com/office/drawing/2014/main" id="{4F380F12-C0FD-4444-9356-3CE7DD0982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8" name="Text Box 55">
          <a:extLst>
            <a:ext uri="{FF2B5EF4-FFF2-40B4-BE49-F238E27FC236}">
              <a16:creationId xmlns:a16="http://schemas.microsoft.com/office/drawing/2014/main" id="{B32FB705-F77D-4353-8D89-4D39C32361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9" name="Text Box 56">
          <a:extLst>
            <a:ext uri="{FF2B5EF4-FFF2-40B4-BE49-F238E27FC236}">
              <a16:creationId xmlns:a16="http://schemas.microsoft.com/office/drawing/2014/main" id="{1A86AF1D-0643-4087-A899-59C473D714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0" name="Text Box 57">
          <a:extLst>
            <a:ext uri="{FF2B5EF4-FFF2-40B4-BE49-F238E27FC236}">
              <a16:creationId xmlns:a16="http://schemas.microsoft.com/office/drawing/2014/main" id="{2DC4647B-5E12-475E-B5A5-54B124EAF0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1" name="Text Box 58">
          <a:extLst>
            <a:ext uri="{FF2B5EF4-FFF2-40B4-BE49-F238E27FC236}">
              <a16:creationId xmlns:a16="http://schemas.microsoft.com/office/drawing/2014/main" id="{FEC01257-E07C-46A4-952C-58535E7161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2" name="Text Box 59">
          <a:extLst>
            <a:ext uri="{FF2B5EF4-FFF2-40B4-BE49-F238E27FC236}">
              <a16:creationId xmlns:a16="http://schemas.microsoft.com/office/drawing/2014/main" id="{6678EE36-C43F-49A4-950B-A592983FE9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3" name="Text Box 60">
          <a:extLst>
            <a:ext uri="{FF2B5EF4-FFF2-40B4-BE49-F238E27FC236}">
              <a16:creationId xmlns:a16="http://schemas.microsoft.com/office/drawing/2014/main" id="{FCC34FEE-DBDD-46DD-BC90-A4FF60BF3A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4" name="Text Box 61">
          <a:extLst>
            <a:ext uri="{FF2B5EF4-FFF2-40B4-BE49-F238E27FC236}">
              <a16:creationId xmlns:a16="http://schemas.microsoft.com/office/drawing/2014/main" id="{3AFD26C0-DBBE-4631-A0C3-81F56E063F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5" name="Text Box 62">
          <a:extLst>
            <a:ext uri="{FF2B5EF4-FFF2-40B4-BE49-F238E27FC236}">
              <a16:creationId xmlns:a16="http://schemas.microsoft.com/office/drawing/2014/main" id="{53204BE8-0363-432D-AB14-FE188F8125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6" name="Text Box 63">
          <a:extLst>
            <a:ext uri="{FF2B5EF4-FFF2-40B4-BE49-F238E27FC236}">
              <a16:creationId xmlns:a16="http://schemas.microsoft.com/office/drawing/2014/main" id="{8A148290-EFCC-4BBB-8055-2125B4AADA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7" name="Text Box 64">
          <a:extLst>
            <a:ext uri="{FF2B5EF4-FFF2-40B4-BE49-F238E27FC236}">
              <a16:creationId xmlns:a16="http://schemas.microsoft.com/office/drawing/2014/main" id="{5101969F-7C4F-488D-B834-3864929169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8" name="Text Box 65">
          <a:extLst>
            <a:ext uri="{FF2B5EF4-FFF2-40B4-BE49-F238E27FC236}">
              <a16:creationId xmlns:a16="http://schemas.microsoft.com/office/drawing/2014/main" id="{43762D34-BEA4-4393-ADFD-751768D17D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9" name="Text Box 66">
          <a:extLst>
            <a:ext uri="{FF2B5EF4-FFF2-40B4-BE49-F238E27FC236}">
              <a16:creationId xmlns:a16="http://schemas.microsoft.com/office/drawing/2014/main" id="{72A0A472-BA82-4601-B677-AE8D9A4607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0" name="Text Box 67">
          <a:extLst>
            <a:ext uri="{FF2B5EF4-FFF2-40B4-BE49-F238E27FC236}">
              <a16:creationId xmlns:a16="http://schemas.microsoft.com/office/drawing/2014/main" id="{21C56471-BE8A-459A-8ADE-12659C7272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1" name="Text Box 68">
          <a:extLst>
            <a:ext uri="{FF2B5EF4-FFF2-40B4-BE49-F238E27FC236}">
              <a16:creationId xmlns:a16="http://schemas.microsoft.com/office/drawing/2014/main" id="{29A80FE6-6B71-4E18-BD7A-6E6EFAA6AD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2" name="Text Box 69">
          <a:extLst>
            <a:ext uri="{FF2B5EF4-FFF2-40B4-BE49-F238E27FC236}">
              <a16:creationId xmlns:a16="http://schemas.microsoft.com/office/drawing/2014/main" id="{5B8845F7-869C-454F-8599-AE9F13B3F5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3" name="Text Box 70">
          <a:extLst>
            <a:ext uri="{FF2B5EF4-FFF2-40B4-BE49-F238E27FC236}">
              <a16:creationId xmlns:a16="http://schemas.microsoft.com/office/drawing/2014/main" id="{DBEB6BC1-69E9-4D4C-8C6A-38FA155AE4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4" name="Text Box 71">
          <a:extLst>
            <a:ext uri="{FF2B5EF4-FFF2-40B4-BE49-F238E27FC236}">
              <a16:creationId xmlns:a16="http://schemas.microsoft.com/office/drawing/2014/main" id="{B2FDFF4A-CF66-4263-A926-1E41FB5F7D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5" name="Text Box 72">
          <a:extLst>
            <a:ext uri="{FF2B5EF4-FFF2-40B4-BE49-F238E27FC236}">
              <a16:creationId xmlns:a16="http://schemas.microsoft.com/office/drawing/2014/main" id="{FB2BDF95-48BA-4C99-97F8-E8B6299D62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6" name="Text Box 73">
          <a:extLst>
            <a:ext uri="{FF2B5EF4-FFF2-40B4-BE49-F238E27FC236}">
              <a16:creationId xmlns:a16="http://schemas.microsoft.com/office/drawing/2014/main" id="{A6382450-0BD6-4908-8393-815A90BA76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7" name="Text Box 74">
          <a:extLst>
            <a:ext uri="{FF2B5EF4-FFF2-40B4-BE49-F238E27FC236}">
              <a16:creationId xmlns:a16="http://schemas.microsoft.com/office/drawing/2014/main" id="{DB4604A2-76E1-4B68-AD73-BD1F74E6AC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8" name="Text Box 75">
          <a:extLst>
            <a:ext uri="{FF2B5EF4-FFF2-40B4-BE49-F238E27FC236}">
              <a16:creationId xmlns:a16="http://schemas.microsoft.com/office/drawing/2014/main" id="{E2217E12-2831-455C-941F-F1E8055238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9" name="Text Box 76">
          <a:extLst>
            <a:ext uri="{FF2B5EF4-FFF2-40B4-BE49-F238E27FC236}">
              <a16:creationId xmlns:a16="http://schemas.microsoft.com/office/drawing/2014/main" id="{BA4DE1C3-32FA-41AD-BAAC-B90C62FDFB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0" name="Text Box 77">
          <a:extLst>
            <a:ext uri="{FF2B5EF4-FFF2-40B4-BE49-F238E27FC236}">
              <a16:creationId xmlns:a16="http://schemas.microsoft.com/office/drawing/2014/main" id="{2AB7182F-8B3C-4DF2-86CE-3E451FACAA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1" name="Text Box 78">
          <a:extLst>
            <a:ext uri="{FF2B5EF4-FFF2-40B4-BE49-F238E27FC236}">
              <a16:creationId xmlns:a16="http://schemas.microsoft.com/office/drawing/2014/main" id="{8EE1040E-95D7-45E9-9BAB-0BFB1F4FD3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2" name="Text Box 79">
          <a:extLst>
            <a:ext uri="{FF2B5EF4-FFF2-40B4-BE49-F238E27FC236}">
              <a16:creationId xmlns:a16="http://schemas.microsoft.com/office/drawing/2014/main" id="{022D969D-201D-489A-AEF6-BE10E85380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3" name="Text Box 80">
          <a:extLst>
            <a:ext uri="{FF2B5EF4-FFF2-40B4-BE49-F238E27FC236}">
              <a16:creationId xmlns:a16="http://schemas.microsoft.com/office/drawing/2014/main" id="{2C735779-F0B0-45F0-B811-B8C9A61A4A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4" name="Text Box 81">
          <a:extLst>
            <a:ext uri="{FF2B5EF4-FFF2-40B4-BE49-F238E27FC236}">
              <a16:creationId xmlns:a16="http://schemas.microsoft.com/office/drawing/2014/main" id="{C3B053BE-283D-42A9-85D2-30D553BD56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5" name="Text Box 82">
          <a:extLst>
            <a:ext uri="{FF2B5EF4-FFF2-40B4-BE49-F238E27FC236}">
              <a16:creationId xmlns:a16="http://schemas.microsoft.com/office/drawing/2014/main" id="{F77AC0DB-F812-4DD6-9B5A-7BA3530AA2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6" name="Text Box 83">
          <a:extLst>
            <a:ext uri="{FF2B5EF4-FFF2-40B4-BE49-F238E27FC236}">
              <a16:creationId xmlns:a16="http://schemas.microsoft.com/office/drawing/2014/main" id="{AE170793-D863-4EE6-A28B-8D9DA99A82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7" name="Text Box 84">
          <a:extLst>
            <a:ext uri="{FF2B5EF4-FFF2-40B4-BE49-F238E27FC236}">
              <a16:creationId xmlns:a16="http://schemas.microsoft.com/office/drawing/2014/main" id="{A34416A6-399D-4ACF-97E0-5AAEBBE48E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8" name="Text Box 85">
          <a:extLst>
            <a:ext uri="{FF2B5EF4-FFF2-40B4-BE49-F238E27FC236}">
              <a16:creationId xmlns:a16="http://schemas.microsoft.com/office/drawing/2014/main" id="{B7072E60-DEE1-45C0-99EA-E34C7F96C1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9" name="Text Box 86">
          <a:extLst>
            <a:ext uri="{FF2B5EF4-FFF2-40B4-BE49-F238E27FC236}">
              <a16:creationId xmlns:a16="http://schemas.microsoft.com/office/drawing/2014/main" id="{0D43E43D-06C6-495D-8769-1AE6F27375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0" name="Text Box 87">
          <a:extLst>
            <a:ext uri="{FF2B5EF4-FFF2-40B4-BE49-F238E27FC236}">
              <a16:creationId xmlns:a16="http://schemas.microsoft.com/office/drawing/2014/main" id="{FAFC73C6-C592-4EB4-AB67-18FA7E68E3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1" name="Text Box 88">
          <a:extLst>
            <a:ext uri="{FF2B5EF4-FFF2-40B4-BE49-F238E27FC236}">
              <a16:creationId xmlns:a16="http://schemas.microsoft.com/office/drawing/2014/main" id="{9CFAB252-E775-466F-8B7E-D55B3C3A90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2" name="Text Box 89">
          <a:extLst>
            <a:ext uri="{FF2B5EF4-FFF2-40B4-BE49-F238E27FC236}">
              <a16:creationId xmlns:a16="http://schemas.microsoft.com/office/drawing/2014/main" id="{FE4C57BF-0DAC-48A1-A989-0338C4021A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3" name="Text Box 90">
          <a:extLst>
            <a:ext uri="{FF2B5EF4-FFF2-40B4-BE49-F238E27FC236}">
              <a16:creationId xmlns:a16="http://schemas.microsoft.com/office/drawing/2014/main" id="{D3348725-7294-4861-B64D-DC4F1584CE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4" name="Text Box 91">
          <a:extLst>
            <a:ext uri="{FF2B5EF4-FFF2-40B4-BE49-F238E27FC236}">
              <a16:creationId xmlns:a16="http://schemas.microsoft.com/office/drawing/2014/main" id="{FF0F4B1B-CDE4-4B49-99DF-9F2A2D03AA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5" name="Text Box 92">
          <a:extLst>
            <a:ext uri="{FF2B5EF4-FFF2-40B4-BE49-F238E27FC236}">
              <a16:creationId xmlns:a16="http://schemas.microsoft.com/office/drawing/2014/main" id="{FDECD65F-1A83-443A-A6CB-7AAADCBA39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6" name="Text Box 93">
          <a:extLst>
            <a:ext uri="{FF2B5EF4-FFF2-40B4-BE49-F238E27FC236}">
              <a16:creationId xmlns:a16="http://schemas.microsoft.com/office/drawing/2014/main" id="{C8D7DF0F-BA21-4952-BA10-72B4515330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7" name="Text Box 94">
          <a:extLst>
            <a:ext uri="{FF2B5EF4-FFF2-40B4-BE49-F238E27FC236}">
              <a16:creationId xmlns:a16="http://schemas.microsoft.com/office/drawing/2014/main" id="{DC0D6EC8-4385-4BB7-B94F-5A0A805F8E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8" name="Text Box 95">
          <a:extLst>
            <a:ext uri="{FF2B5EF4-FFF2-40B4-BE49-F238E27FC236}">
              <a16:creationId xmlns:a16="http://schemas.microsoft.com/office/drawing/2014/main" id="{95269C03-3D21-4347-8235-2107B2CFBE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9" name="Text Box 96">
          <a:extLst>
            <a:ext uri="{FF2B5EF4-FFF2-40B4-BE49-F238E27FC236}">
              <a16:creationId xmlns:a16="http://schemas.microsoft.com/office/drawing/2014/main" id="{39C6225B-8A90-4DE4-9AC9-F670F84598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0" name="Text Box 97">
          <a:extLst>
            <a:ext uri="{FF2B5EF4-FFF2-40B4-BE49-F238E27FC236}">
              <a16:creationId xmlns:a16="http://schemas.microsoft.com/office/drawing/2014/main" id="{0510A93C-0F6E-4C43-A48A-11DF853677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1" name="Text Box 98">
          <a:extLst>
            <a:ext uri="{FF2B5EF4-FFF2-40B4-BE49-F238E27FC236}">
              <a16:creationId xmlns:a16="http://schemas.microsoft.com/office/drawing/2014/main" id="{FA444DA1-994C-494C-9C23-7C45360424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422" name="Text Box 99">
          <a:extLst>
            <a:ext uri="{FF2B5EF4-FFF2-40B4-BE49-F238E27FC236}">
              <a16:creationId xmlns:a16="http://schemas.microsoft.com/office/drawing/2014/main" id="{09D9CE9B-C24F-47CA-8462-D92C924E0A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3" name="Text Box 100">
          <a:extLst>
            <a:ext uri="{FF2B5EF4-FFF2-40B4-BE49-F238E27FC236}">
              <a16:creationId xmlns:a16="http://schemas.microsoft.com/office/drawing/2014/main" id="{1BD08062-5127-49E2-9122-B5AD17182D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4" name="Text Box 101">
          <a:extLst>
            <a:ext uri="{FF2B5EF4-FFF2-40B4-BE49-F238E27FC236}">
              <a16:creationId xmlns:a16="http://schemas.microsoft.com/office/drawing/2014/main" id="{21CBA871-0CAF-4209-82D9-7C3482A9F3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5" name="Text Box 102">
          <a:extLst>
            <a:ext uri="{FF2B5EF4-FFF2-40B4-BE49-F238E27FC236}">
              <a16:creationId xmlns:a16="http://schemas.microsoft.com/office/drawing/2014/main" id="{94598A15-A7A3-4A10-9BB5-D3D745A67D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6" name="Text Box 103">
          <a:extLst>
            <a:ext uri="{FF2B5EF4-FFF2-40B4-BE49-F238E27FC236}">
              <a16:creationId xmlns:a16="http://schemas.microsoft.com/office/drawing/2014/main" id="{91320805-543A-430A-BF6A-048FEEB5EA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7" name="Text Box 104">
          <a:extLst>
            <a:ext uri="{FF2B5EF4-FFF2-40B4-BE49-F238E27FC236}">
              <a16:creationId xmlns:a16="http://schemas.microsoft.com/office/drawing/2014/main" id="{C47BDF3A-7FC0-43F9-89C9-096EA6ACAD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8" name="Text Box 105">
          <a:extLst>
            <a:ext uri="{FF2B5EF4-FFF2-40B4-BE49-F238E27FC236}">
              <a16:creationId xmlns:a16="http://schemas.microsoft.com/office/drawing/2014/main" id="{9F0F173A-AD92-4DD8-9D64-7A51C2103F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9" name="Text Box 106">
          <a:extLst>
            <a:ext uri="{FF2B5EF4-FFF2-40B4-BE49-F238E27FC236}">
              <a16:creationId xmlns:a16="http://schemas.microsoft.com/office/drawing/2014/main" id="{0580B7F1-F351-48D2-ACEC-F998B26A35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0" name="Text Box 107">
          <a:extLst>
            <a:ext uri="{FF2B5EF4-FFF2-40B4-BE49-F238E27FC236}">
              <a16:creationId xmlns:a16="http://schemas.microsoft.com/office/drawing/2014/main" id="{5E70286C-0523-4282-B771-42363E8C7A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1" name="Text Box 108">
          <a:extLst>
            <a:ext uri="{FF2B5EF4-FFF2-40B4-BE49-F238E27FC236}">
              <a16:creationId xmlns:a16="http://schemas.microsoft.com/office/drawing/2014/main" id="{C8039BE9-2189-41D4-ADC2-B8DF05A71E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2" name="Text Box 109">
          <a:extLst>
            <a:ext uri="{FF2B5EF4-FFF2-40B4-BE49-F238E27FC236}">
              <a16:creationId xmlns:a16="http://schemas.microsoft.com/office/drawing/2014/main" id="{7092B0D6-7DBE-4DA0-A36F-D4D2FB3832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3" name="Text Box 110">
          <a:extLst>
            <a:ext uri="{FF2B5EF4-FFF2-40B4-BE49-F238E27FC236}">
              <a16:creationId xmlns:a16="http://schemas.microsoft.com/office/drawing/2014/main" id="{1106EDA4-24CA-48E3-97E6-548693D0C7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4" name="Text Box 111">
          <a:extLst>
            <a:ext uri="{FF2B5EF4-FFF2-40B4-BE49-F238E27FC236}">
              <a16:creationId xmlns:a16="http://schemas.microsoft.com/office/drawing/2014/main" id="{CF504034-83F7-4E75-A16E-64F1F94ACF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5" name="Text Box 112">
          <a:extLst>
            <a:ext uri="{FF2B5EF4-FFF2-40B4-BE49-F238E27FC236}">
              <a16:creationId xmlns:a16="http://schemas.microsoft.com/office/drawing/2014/main" id="{F9EDA730-3EC1-4169-9556-9E37784B5C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6" name="Text Box 113">
          <a:extLst>
            <a:ext uri="{FF2B5EF4-FFF2-40B4-BE49-F238E27FC236}">
              <a16:creationId xmlns:a16="http://schemas.microsoft.com/office/drawing/2014/main" id="{ABA1DD85-7252-44C4-9C0F-1344900500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437" name="Text Box 114">
          <a:extLst>
            <a:ext uri="{FF2B5EF4-FFF2-40B4-BE49-F238E27FC236}">
              <a16:creationId xmlns:a16="http://schemas.microsoft.com/office/drawing/2014/main" id="{1AB39F33-9235-45D0-A52B-CAE57C5407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8" name="Text Box 115">
          <a:extLst>
            <a:ext uri="{FF2B5EF4-FFF2-40B4-BE49-F238E27FC236}">
              <a16:creationId xmlns:a16="http://schemas.microsoft.com/office/drawing/2014/main" id="{021968AD-62BD-46F6-973D-C884F707CB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9" name="Text Box 116">
          <a:extLst>
            <a:ext uri="{FF2B5EF4-FFF2-40B4-BE49-F238E27FC236}">
              <a16:creationId xmlns:a16="http://schemas.microsoft.com/office/drawing/2014/main" id="{343488D9-50CF-4B60-8C04-4FA57783D0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0" name="Text Box 117">
          <a:extLst>
            <a:ext uri="{FF2B5EF4-FFF2-40B4-BE49-F238E27FC236}">
              <a16:creationId xmlns:a16="http://schemas.microsoft.com/office/drawing/2014/main" id="{3F0813D4-36BE-4D09-B114-22E9A6620D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1" name="Text Box 118">
          <a:extLst>
            <a:ext uri="{FF2B5EF4-FFF2-40B4-BE49-F238E27FC236}">
              <a16:creationId xmlns:a16="http://schemas.microsoft.com/office/drawing/2014/main" id="{BCDEE629-E63E-4BD2-9C97-D4DF6B7757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2" name="Text Box 119">
          <a:extLst>
            <a:ext uri="{FF2B5EF4-FFF2-40B4-BE49-F238E27FC236}">
              <a16:creationId xmlns:a16="http://schemas.microsoft.com/office/drawing/2014/main" id="{39550C13-200D-4C12-8781-8AB231AF3F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3" name="Text Box 120">
          <a:extLst>
            <a:ext uri="{FF2B5EF4-FFF2-40B4-BE49-F238E27FC236}">
              <a16:creationId xmlns:a16="http://schemas.microsoft.com/office/drawing/2014/main" id="{84D5B337-A655-4FD4-8F5E-141E353D7E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4" name="Text Box 121">
          <a:extLst>
            <a:ext uri="{FF2B5EF4-FFF2-40B4-BE49-F238E27FC236}">
              <a16:creationId xmlns:a16="http://schemas.microsoft.com/office/drawing/2014/main" id="{84F3D8E6-B2A3-4D72-89D3-F735700996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5" name="Text Box 122">
          <a:extLst>
            <a:ext uri="{FF2B5EF4-FFF2-40B4-BE49-F238E27FC236}">
              <a16:creationId xmlns:a16="http://schemas.microsoft.com/office/drawing/2014/main" id="{AF23F5B8-A1A2-4E24-BB99-0F470F8505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6" name="Text Box 123">
          <a:extLst>
            <a:ext uri="{FF2B5EF4-FFF2-40B4-BE49-F238E27FC236}">
              <a16:creationId xmlns:a16="http://schemas.microsoft.com/office/drawing/2014/main" id="{8EAA2E76-1824-46F9-81FC-46519FF940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7" name="Text Box 124">
          <a:extLst>
            <a:ext uri="{FF2B5EF4-FFF2-40B4-BE49-F238E27FC236}">
              <a16:creationId xmlns:a16="http://schemas.microsoft.com/office/drawing/2014/main" id="{CB0E9843-74ED-48E4-A70B-5DE171E67E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8" name="Text Box 125">
          <a:extLst>
            <a:ext uri="{FF2B5EF4-FFF2-40B4-BE49-F238E27FC236}">
              <a16:creationId xmlns:a16="http://schemas.microsoft.com/office/drawing/2014/main" id="{BF7EACC4-12A9-4E01-B0AC-0341EED3D3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9" name="Text Box 126">
          <a:extLst>
            <a:ext uri="{FF2B5EF4-FFF2-40B4-BE49-F238E27FC236}">
              <a16:creationId xmlns:a16="http://schemas.microsoft.com/office/drawing/2014/main" id="{452C95BE-B9DC-48B6-8915-3C10D850D0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0" name="Text Box 127">
          <a:extLst>
            <a:ext uri="{FF2B5EF4-FFF2-40B4-BE49-F238E27FC236}">
              <a16:creationId xmlns:a16="http://schemas.microsoft.com/office/drawing/2014/main" id="{264AAD55-1007-4BCA-84AD-A09D303BFD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1" name="Text Box 128">
          <a:extLst>
            <a:ext uri="{FF2B5EF4-FFF2-40B4-BE49-F238E27FC236}">
              <a16:creationId xmlns:a16="http://schemas.microsoft.com/office/drawing/2014/main" id="{12E3B480-07AE-406D-BEF8-1842FA71B3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452" name="Text Box 129">
          <a:extLst>
            <a:ext uri="{FF2B5EF4-FFF2-40B4-BE49-F238E27FC236}">
              <a16:creationId xmlns:a16="http://schemas.microsoft.com/office/drawing/2014/main" id="{5D9C904F-D531-4529-96EF-0911681872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3" name="Text Box 130">
          <a:extLst>
            <a:ext uri="{FF2B5EF4-FFF2-40B4-BE49-F238E27FC236}">
              <a16:creationId xmlns:a16="http://schemas.microsoft.com/office/drawing/2014/main" id="{7267F336-1065-4A41-B56F-93985614F0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4" name="Text Box 131">
          <a:extLst>
            <a:ext uri="{FF2B5EF4-FFF2-40B4-BE49-F238E27FC236}">
              <a16:creationId xmlns:a16="http://schemas.microsoft.com/office/drawing/2014/main" id="{A7BC2796-A8D4-408A-9026-520997143F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5" name="Text Box 132">
          <a:extLst>
            <a:ext uri="{FF2B5EF4-FFF2-40B4-BE49-F238E27FC236}">
              <a16:creationId xmlns:a16="http://schemas.microsoft.com/office/drawing/2014/main" id="{18BBF8EA-AE15-437F-8C05-6D4EA3A825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6" name="Text Box 133">
          <a:extLst>
            <a:ext uri="{FF2B5EF4-FFF2-40B4-BE49-F238E27FC236}">
              <a16:creationId xmlns:a16="http://schemas.microsoft.com/office/drawing/2014/main" id="{A9B6B035-24EC-4C35-B741-B79872100C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7" name="Text Box 134">
          <a:extLst>
            <a:ext uri="{FF2B5EF4-FFF2-40B4-BE49-F238E27FC236}">
              <a16:creationId xmlns:a16="http://schemas.microsoft.com/office/drawing/2014/main" id="{1DC1B29F-4B9E-46D0-9238-7926C59BEF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8" name="Text Box 135">
          <a:extLst>
            <a:ext uri="{FF2B5EF4-FFF2-40B4-BE49-F238E27FC236}">
              <a16:creationId xmlns:a16="http://schemas.microsoft.com/office/drawing/2014/main" id="{F21A278B-DD24-47E6-AF97-2B845164AD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9" name="Text Box 136">
          <a:extLst>
            <a:ext uri="{FF2B5EF4-FFF2-40B4-BE49-F238E27FC236}">
              <a16:creationId xmlns:a16="http://schemas.microsoft.com/office/drawing/2014/main" id="{C2A5A7A7-3A4E-494A-8254-7EBC7EB8AD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0" name="Text Box 137">
          <a:extLst>
            <a:ext uri="{FF2B5EF4-FFF2-40B4-BE49-F238E27FC236}">
              <a16:creationId xmlns:a16="http://schemas.microsoft.com/office/drawing/2014/main" id="{B5ADBAF9-FC08-44F4-87C2-895AB87250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1" name="Text Box 138">
          <a:extLst>
            <a:ext uri="{FF2B5EF4-FFF2-40B4-BE49-F238E27FC236}">
              <a16:creationId xmlns:a16="http://schemas.microsoft.com/office/drawing/2014/main" id="{B077C36B-F53E-4953-BFA6-F926BB2186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2" name="Text Box 139">
          <a:extLst>
            <a:ext uri="{FF2B5EF4-FFF2-40B4-BE49-F238E27FC236}">
              <a16:creationId xmlns:a16="http://schemas.microsoft.com/office/drawing/2014/main" id="{09F6D06A-AAAB-4A49-B678-42D9D96D33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3" name="Text Box 140">
          <a:extLst>
            <a:ext uri="{FF2B5EF4-FFF2-40B4-BE49-F238E27FC236}">
              <a16:creationId xmlns:a16="http://schemas.microsoft.com/office/drawing/2014/main" id="{098AF4A3-E9A5-4161-8455-B2BE01F741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4" name="Text Box 141">
          <a:extLst>
            <a:ext uri="{FF2B5EF4-FFF2-40B4-BE49-F238E27FC236}">
              <a16:creationId xmlns:a16="http://schemas.microsoft.com/office/drawing/2014/main" id="{B4B73D6D-999D-417B-A186-79DEAD9291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5" name="Text Box 142">
          <a:extLst>
            <a:ext uri="{FF2B5EF4-FFF2-40B4-BE49-F238E27FC236}">
              <a16:creationId xmlns:a16="http://schemas.microsoft.com/office/drawing/2014/main" id="{E383120C-727C-49B7-8F68-5BF20EB505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6" name="Text Box 143">
          <a:extLst>
            <a:ext uri="{FF2B5EF4-FFF2-40B4-BE49-F238E27FC236}">
              <a16:creationId xmlns:a16="http://schemas.microsoft.com/office/drawing/2014/main" id="{9053E0B4-DBEE-4820-9A7D-BB3849DAFB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467" name="Text Box 144">
          <a:extLst>
            <a:ext uri="{FF2B5EF4-FFF2-40B4-BE49-F238E27FC236}">
              <a16:creationId xmlns:a16="http://schemas.microsoft.com/office/drawing/2014/main" id="{CE591B52-00CD-4B30-A384-03EFCD1F7C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8" name="Text Box 145">
          <a:extLst>
            <a:ext uri="{FF2B5EF4-FFF2-40B4-BE49-F238E27FC236}">
              <a16:creationId xmlns:a16="http://schemas.microsoft.com/office/drawing/2014/main" id="{63680FD7-0B90-4510-A7BA-4AEDB26BDE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9" name="Text Box 146">
          <a:extLst>
            <a:ext uri="{FF2B5EF4-FFF2-40B4-BE49-F238E27FC236}">
              <a16:creationId xmlns:a16="http://schemas.microsoft.com/office/drawing/2014/main" id="{9D11B2FE-1865-4B08-A9D3-B00C467CB2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0" name="Text Box 147">
          <a:extLst>
            <a:ext uri="{FF2B5EF4-FFF2-40B4-BE49-F238E27FC236}">
              <a16:creationId xmlns:a16="http://schemas.microsoft.com/office/drawing/2014/main" id="{0BA8E84A-57A2-4E09-A757-B957FD3713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1" name="Text Box 148">
          <a:extLst>
            <a:ext uri="{FF2B5EF4-FFF2-40B4-BE49-F238E27FC236}">
              <a16:creationId xmlns:a16="http://schemas.microsoft.com/office/drawing/2014/main" id="{18A5C7F3-F56B-47FF-90E1-CBBAAB55C4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2" name="Text Box 149">
          <a:extLst>
            <a:ext uri="{FF2B5EF4-FFF2-40B4-BE49-F238E27FC236}">
              <a16:creationId xmlns:a16="http://schemas.microsoft.com/office/drawing/2014/main" id="{CD347D7C-5AC7-420B-850D-F8E8701E8A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3" name="Text Box 150">
          <a:extLst>
            <a:ext uri="{FF2B5EF4-FFF2-40B4-BE49-F238E27FC236}">
              <a16:creationId xmlns:a16="http://schemas.microsoft.com/office/drawing/2014/main" id="{2652D18B-2D3F-4A46-8956-A50BF66A17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4" name="Text Box 151">
          <a:extLst>
            <a:ext uri="{FF2B5EF4-FFF2-40B4-BE49-F238E27FC236}">
              <a16:creationId xmlns:a16="http://schemas.microsoft.com/office/drawing/2014/main" id="{1C5ADB77-053F-4362-BE19-8AAB83FB3A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5" name="Text Box 152">
          <a:extLst>
            <a:ext uri="{FF2B5EF4-FFF2-40B4-BE49-F238E27FC236}">
              <a16:creationId xmlns:a16="http://schemas.microsoft.com/office/drawing/2014/main" id="{DC74D280-1891-431C-9791-1732B47B99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6" name="Text Box 153">
          <a:extLst>
            <a:ext uri="{FF2B5EF4-FFF2-40B4-BE49-F238E27FC236}">
              <a16:creationId xmlns:a16="http://schemas.microsoft.com/office/drawing/2014/main" id="{243A0BE0-CA34-48D5-A58B-2AC867B0C2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7" name="Text Box 154">
          <a:extLst>
            <a:ext uri="{FF2B5EF4-FFF2-40B4-BE49-F238E27FC236}">
              <a16:creationId xmlns:a16="http://schemas.microsoft.com/office/drawing/2014/main" id="{60ECB9B7-4B08-4DC7-AA2D-27DE019A94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8" name="Text Box 155">
          <a:extLst>
            <a:ext uri="{FF2B5EF4-FFF2-40B4-BE49-F238E27FC236}">
              <a16:creationId xmlns:a16="http://schemas.microsoft.com/office/drawing/2014/main" id="{EF6E5C6D-BB5B-4E59-9E19-92955B1B7A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9" name="Text Box 156">
          <a:extLst>
            <a:ext uri="{FF2B5EF4-FFF2-40B4-BE49-F238E27FC236}">
              <a16:creationId xmlns:a16="http://schemas.microsoft.com/office/drawing/2014/main" id="{03571E89-3C07-463A-85C0-6BD233CF9D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0" name="Text Box 157">
          <a:extLst>
            <a:ext uri="{FF2B5EF4-FFF2-40B4-BE49-F238E27FC236}">
              <a16:creationId xmlns:a16="http://schemas.microsoft.com/office/drawing/2014/main" id="{386B13ED-332F-4304-9582-693AE5320C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1" name="Text Box 158">
          <a:extLst>
            <a:ext uri="{FF2B5EF4-FFF2-40B4-BE49-F238E27FC236}">
              <a16:creationId xmlns:a16="http://schemas.microsoft.com/office/drawing/2014/main" id="{31B48385-7C47-4FDB-9CCA-BD24BD5E3C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482" name="Text Box 159">
          <a:extLst>
            <a:ext uri="{FF2B5EF4-FFF2-40B4-BE49-F238E27FC236}">
              <a16:creationId xmlns:a16="http://schemas.microsoft.com/office/drawing/2014/main" id="{CF1B8CC0-61E4-401B-8039-DFEF6829B2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3" name="Text Box 160">
          <a:extLst>
            <a:ext uri="{FF2B5EF4-FFF2-40B4-BE49-F238E27FC236}">
              <a16:creationId xmlns:a16="http://schemas.microsoft.com/office/drawing/2014/main" id="{E150C90F-69AA-4F7E-B9E1-2F171A62F2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4" name="Text Box 161">
          <a:extLst>
            <a:ext uri="{FF2B5EF4-FFF2-40B4-BE49-F238E27FC236}">
              <a16:creationId xmlns:a16="http://schemas.microsoft.com/office/drawing/2014/main" id="{8BB0A4D6-6132-4400-B4C8-03F080DC9F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5" name="Text Box 162">
          <a:extLst>
            <a:ext uri="{FF2B5EF4-FFF2-40B4-BE49-F238E27FC236}">
              <a16:creationId xmlns:a16="http://schemas.microsoft.com/office/drawing/2014/main" id="{E4D3440E-0A26-46E2-A576-68EACE5AD0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6" name="Text Box 163">
          <a:extLst>
            <a:ext uri="{FF2B5EF4-FFF2-40B4-BE49-F238E27FC236}">
              <a16:creationId xmlns:a16="http://schemas.microsoft.com/office/drawing/2014/main" id="{294D0762-F5FC-4868-968B-FDC6CC1720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7" name="Text Box 164">
          <a:extLst>
            <a:ext uri="{FF2B5EF4-FFF2-40B4-BE49-F238E27FC236}">
              <a16:creationId xmlns:a16="http://schemas.microsoft.com/office/drawing/2014/main" id="{E5D1143E-241D-4F4B-828A-5A3F6D5EC4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8" name="Text Box 165">
          <a:extLst>
            <a:ext uri="{FF2B5EF4-FFF2-40B4-BE49-F238E27FC236}">
              <a16:creationId xmlns:a16="http://schemas.microsoft.com/office/drawing/2014/main" id="{AF064204-1DFB-449C-AA74-0AA0A8408C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9" name="Text Box 166">
          <a:extLst>
            <a:ext uri="{FF2B5EF4-FFF2-40B4-BE49-F238E27FC236}">
              <a16:creationId xmlns:a16="http://schemas.microsoft.com/office/drawing/2014/main" id="{4463EE7A-929B-471C-9DF1-B2B67B7771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0" name="Text Box 167">
          <a:extLst>
            <a:ext uri="{FF2B5EF4-FFF2-40B4-BE49-F238E27FC236}">
              <a16:creationId xmlns:a16="http://schemas.microsoft.com/office/drawing/2014/main" id="{FD4B1E17-6B8F-4475-A55B-EBCA029A49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1" name="Text Box 168">
          <a:extLst>
            <a:ext uri="{FF2B5EF4-FFF2-40B4-BE49-F238E27FC236}">
              <a16:creationId xmlns:a16="http://schemas.microsoft.com/office/drawing/2014/main" id="{315EBA5D-D1A9-4E80-89EA-F53071D5D1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2" name="Text Box 169">
          <a:extLst>
            <a:ext uri="{FF2B5EF4-FFF2-40B4-BE49-F238E27FC236}">
              <a16:creationId xmlns:a16="http://schemas.microsoft.com/office/drawing/2014/main" id="{8DA6C422-A115-4C70-8A9E-9A67156FBF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3" name="Text Box 170">
          <a:extLst>
            <a:ext uri="{FF2B5EF4-FFF2-40B4-BE49-F238E27FC236}">
              <a16:creationId xmlns:a16="http://schemas.microsoft.com/office/drawing/2014/main" id="{C5E484F6-9562-4C17-97CD-169868E4FD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4" name="Text Box 171">
          <a:extLst>
            <a:ext uri="{FF2B5EF4-FFF2-40B4-BE49-F238E27FC236}">
              <a16:creationId xmlns:a16="http://schemas.microsoft.com/office/drawing/2014/main" id="{06A35AF3-DDFE-4767-A684-2E2A01D24A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5" name="Text Box 172">
          <a:extLst>
            <a:ext uri="{FF2B5EF4-FFF2-40B4-BE49-F238E27FC236}">
              <a16:creationId xmlns:a16="http://schemas.microsoft.com/office/drawing/2014/main" id="{2509DD24-1A07-44EF-A38A-D7F0B5E95B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6" name="Text Box 173">
          <a:extLst>
            <a:ext uri="{FF2B5EF4-FFF2-40B4-BE49-F238E27FC236}">
              <a16:creationId xmlns:a16="http://schemas.microsoft.com/office/drawing/2014/main" id="{D7E2FBD7-5851-43A3-8452-CB6D185FBC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497" name="Text Box 174">
          <a:extLst>
            <a:ext uri="{FF2B5EF4-FFF2-40B4-BE49-F238E27FC236}">
              <a16:creationId xmlns:a16="http://schemas.microsoft.com/office/drawing/2014/main" id="{002EEFA8-9477-4C4A-B5E0-E80DEE3E38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8" name="Text Box 175">
          <a:extLst>
            <a:ext uri="{FF2B5EF4-FFF2-40B4-BE49-F238E27FC236}">
              <a16:creationId xmlns:a16="http://schemas.microsoft.com/office/drawing/2014/main" id="{155B5862-5608-46FC-A03B-FEC84545E5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9" name="Text Box 176">
          <a:extLst>
            <a:ext uri="{FF2B5EF4-FFF2-40B4-BE49-F238E27FC236}">
              <a16:creationId xmlns:a16="http://schemas.microsoft.com/office/drawing/2014/main" id="{5103B09E-090E-432F-B25C-EB77F3DE65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0" name="Text Box 177">
          <a:extLst>
            <a:ext uri="{FF2B5EF4-FFF2-40B4-BE49-F238E27FC236}">
              <a16:creationId xmlns:a16="http://schemas.microsoft.com/office/drawing/2014/main" id="{AE849A3A-6C4E-4EC0-866F-83D63B85AB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1" name="Text Box 178">
          <a:extLst>
            <a:ext uri="{FF2B5EF4-FFF2-40B4-BE49-F238E27FC236}">
              <a16:creationId xmlns:a16="http://schemas.microsoft.com/office/drawing/2014/main" id="{22566A7F-F73D-4B07-8DB3-692AF20C26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2" name="Text Box 179">
          <a:extLst>
            <a:ext uri="{FF2B5EF4-FFF2-40B4-BE49-F238E27FC236}">
              <a16:creationId xmlns:a16="http://schemas.microsoft.com/office/drawing/2014/main" id="{0BA8CD8F-D85E-44B4-9630-C8872CDC48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3" name="Text Box 180">
          <a:extLst>
            <a:ext uri="{FF2B5EF4-FFF2-40B4-BE49-F238E27FC236}">
              <a16:creationId xmlns:a16="http://schemas.microsoft.com/office/drawing/2014/main" id="{441D031F-F6E0-41B9-8B95-96B0367C22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4" name="Text Box 181">
          <a:extLst>
            <a:ext uri="{FF2B5EF4-FFF2-40B4-BE49-F238E27FC236}">
              <a16:creationId xmlns:a16="http://schemas.microsoft.com/office/drawing/2014/main" id="{3182B00C-39E0-4A3A-BB1B-E7D2A1FD82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5" name="Text Box 182">
          <a:extLst>
            <a:ext uri="{FF2B5EF4-FFF2-40B4-BE49-F238E27FC236}">
              <a16:creationId xmlns:a16="http://schemas.microsoft.com/office/drawing/2014/main" id="{6A37D7C6-E20C-4CA3-B54C-92320BE5CE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6" name="Text Box 183">
          <a:extLst>
            <a:ext uri="{FF2B5EF4-FFF2-40B4-BE49-F238E27FC236}">
              <a16:creationId xmlns:a16="http://schemas.microsoft.com/office/drawing/2014/main" id="{E48CF463-3437-4674-9C69-28FECAB978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7" name="Text Box 184">
          <a:extLst>
            <a:ext uri="{FF2B5EF4-FFF2-40B4-BE49-F238E27FC236}">
              <a16:creationId xmlns:a16="http://schemas.microsoft.com/office/drawing/2014/main" id="{521D7CEC-2F6B-462F-89F2-7A3E8B1531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8" name="Text Box 185">
          <a:extLst>
            <a:ext uri="{FF2B5EF4-FFF2-40B4-BE49-F238E27FC236}">
              <a16:creationId xmlns:a16="http://schemas.microsoft.com/office/drawing/2014/main" id="{7B0D0A8A-A2B9-4AEA-9447-F058DE4950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9" name="Text Box 186">
          <a:extLst>
            <a:ext uri="{FF2B5EF4-FFF2-40B4-BE49-F238E27FC236}">
              <a16:creationId xmlns:a16="http://schemas.microsoft.com/office/drawing/2014/main" id="{DFE10040-65D6-4AF7-8033-2B0AF2F8DF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0" name="Text Box 187">
          <a:extLst>
            <a:ext uri="{FF2B5EF4-FFF2-40B4-BE49-F238E27FC236}">
              <a16:creationId xmlns:a16="http://schemas.microsoft.com/office/drawing/2014/main" id="{EA6402F5-11EA-47FB-AAFF-0C61C62478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1" name="Text Box 188">
          <a:extLst>
            <a:ext uri="{FF2B5EF4-FFF2-40B4-BE49-F238E27FC236}">
              <a16:creationId xmlns:a16="http://schemas.microsoft.com/office/drawing/2014/main" id="{35361BC5-1DB2-4B0E-B54B-43F41B38D0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2" name="Text Box 210">
          <a:extLst>
            <a:ext uri="{FF2B5EF4-FFF2-40B4-BE49-F238E27FC236}">
              <a16:creationId xmlns:a16="http://schemas.microsoft.com/office/drawing/2014/main" id="{9D5C570F-18AC-45EC-A53F-A581C2E7DE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3" name="Text Box 211">
          <a:extLst>
            <a:ext uri="{FF2B5EF4-FFF2-40B4-BE49-F238E27FC236}">
              <a16:creationId xmlns:a16="http://schemas.microsoft.com/office/drawing/2014/main" id="{02A1E2C0-7CD5-45CA-A390-DEBAEF3E2F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4" name="Text Box 212">
          <a:extLst>
            <a:ext uri="{FF2B5EF4-FFF2-40B4-BE49-F238E27FC236}">
              <a16:creationId xmlns:a16="http://schemas.microsoft.com/office/drawing/2014/main" id="{BC7D295C-A843-4CB0-8321-C065FDEE99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5" name="Text Box 213">
          <a:extLst>
            <a:ext uri="{FF2B5EF4-FFF2-40B4-BE49-F238E27FC236}">
              <a16:creationId xmlns:a16="http://schemas.microsoft.com/office/drawing/2014/main" id="{DB51120B-AE7C-45A9-B734-EBF559B6B2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6" name="Text Box 214">
          <a:extLst>
            <a:ext uri="{FF2B5EF4-FFF2-40B4-BE49-F238E27FC236}">
              <a16:creationId xmlns:a16="http://schemas.microsoft.com/office/drawing/2014/main" id="{EBAEC1F0-266A-4173-BB63-CAF3B46BEC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7" name="Text Box 215">
          <a:extLst>
            <a:ext uri="{FF2B5EF4-FFF2-40B4-BE49-F238E27FC236}">
              <a16:creationId xmlns:a16="http://schemas.microsoft.com/office/drawing/2014/main" id="{0E871A8F-0C65-4F7E-A41B-93C2B0B126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8" name="Text Box 216">
          <a:extLst>
            <a:ext uri="{FF2B5EF4-FFF2-40B4-BE49-F238E27FC236}">
              <a16:creationId xmlns:a16="http://schemas.microsoft.com/office/drawing/2014/main" id="{FFDAD8D0-0BF8-425C-9D9F-258E2D09C2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46E402F0-9221-4609-BD20-AA4EDF70C6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id="{6389DBDB-CAA7-4A2B-9165-EF641F5BE5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1" name="Text Box 3">
          <a:extLst>
            <a:ext uri="{FF2B5EF4-FFF2-40B4-BE49-F238E27FC236}">
              <a16:creationId xmlns:a16="http://schemas.microsoft.com/office/drawing/2014/main" id="{FB3AFD63-F5FC-40F7-9B9E-A24670EB90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2" name="Text Box 4">
          <a:extLst>
            <a:ext uri="{FF2B5EF4-FFF2-40B4-BE49-F238E27FC236}">
              <a16:creationId xmlns:a16="http://schemas.microsoft.com/office/drawing/2014/main" id="{BCB78E47-B818-4448-A747-F2A8A7B4EC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3" name="Text Box 5">
          <a:extLst>
            <a:ext uri="{FF2B5EF4-FFF2-40B4-BE49-F238E27FC236}">
              <a16:creationId xmlns:a16="http://schemas.microsoft.com/office/drawing/2014/main" id="{594C2270-F6DF-47CF-98D2-C4395C03E6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4" name="Text Box 6">
          <a:extLst>
            <a:ext uri="{FF2B5EF4-FFF2-40B4-BE49-F238E27FC236}">
              <a16:creationId xmlns:a16="http://schemas.microsoft.com/office/drawing/2014/main" id="{3BDE68D5-453C-40D1-99B7-374F0E0F42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5" name="Text Box 7">
          <a:extLst>
            <a:ext uri="{FF2B5EF4-FFF2-40B4-BE49-F238E27FC236}">
              <a16:creationId xmlns:a16="http://schemas.microsoft.com/office/drawing/2014/main" id="{07D7AECB-080F-433B-B4FF-CEC6DA6B71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6" name="Text Box 8">
          <a:extLst>
            <a:ext uri="{FF2B5EF4-FFF2-40B4-BE49-F238E27FC236}">
              <a16:creationId xmlns:a16="http://schemas.microsoft.com/office/drawing/2014/main" id="{0F38448C-ABDA-47D7-97E7-9C29C442D8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7" name="Text Box 9">
          <a:extLst>
            <a:ext uri="{FF2B5EF4-FFF2-40B4-BE49-F238E27FC236}">
              <a16:creationId xmlns:a16="http://schemas.microsoft.com/office/drawing/2014/main" id="{BE7C1D47-F5EF-4AA4-BC51-458E300DF0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8" name="Text Box 10">
          <a:extLst>
            <a:ext uri="{FF2B5EF4-FFF2-40B4-BE49-F238E27FC236}">
              <a16:creationId xmlns:a16="http://schemas.microsoft.com/office/drawing/2014/main" id="{C1884529-E1FD-407E-A901-C0FBD1E993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9" name="Text Box 11">
          <a:extLst>
            <a:ext uri="{FF2B5EF4-FFF2-40B4-BE49-F238E27FC236}">
              <a16:creationId xmlns:a16="http://schemas.microsoft.com/office/drawing/2014/main" id="{F53A881E-EF82-4C11-834B-0EE8C9C341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0" name="Text Box 12">
          <a:extLst>
            <a:ext uri="{FF2B5EF4-FFF2-40B4-BE49-F238E27FC236}">
              <a16:creationId xmlns:a16="http://schemas.microsoft.com/office/drawing/2014/main" id="{B771074B-E9A9-4F4D-AD23-E5755EEDBF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1" name="Text Box 13">
          <a:extLst>
            <a:ext uri="{FF2B5EF4-FFF2-40B4-BE49-F238E27FC236}">
              <a16:creationId xmlns:a16="http://schemas.microsoft.com/office/drawing/2014/main" id="{E20C733E-BFCC-4FDE-8606-44DA6C06BF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2" name="Text Box 14">
          <a:extLst>
            <a:ext uri="{FF2B5EF4-FFF2-40B4-BE49-F238E27FC236}">
              <a16:creationId xmlns:a16="http://schemas.microsoft.com/office/drawing/2014/main" id="{413A4E4F-7EF2-4EC9-B222-B5C46C9801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3" name="Text Box 15">
          <a:extLst>
            <a:ext uri="{FF2B5EF4-FFF2-40B4-BE49-F238E27FC236}">
              <a16:creationId xmlns:a16="http://schemas.microsoft.com/office/drawing/2014/main" id="{679F4FE1-AF92-4D15-80E3-81A34E93D3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4" name="Text Box 16">
          <a:extLst>
            <a:ext uri="{FF2B5EF4-FFF2-40B4-BE49-F238E27FC236}">
              <a16:creationId xmlns:a16="http://schemas.microsoft.com/office/drawing/2014/main" id="{1D5C8AA9-3C6F-4321-9C8E-C53A6F3B97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5" name="Text Box 17">
          <a:extLst>
            <a:ext uri="{FF2B5EF4-FFF2-40B4-BE49-F238E27FC236}">
              <a16:creationId xmlns:a16="http://schemas.microsoft.com/office/drawing/2014/main" id="{0A881B09-DA05-4C64-B500-2CC1AD8F37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6" name="Text Box 18">
          <a:extLst>
            <a:ext uri="{FF2B5EF4-FFF2-40B4-BE49-F238E27FC236}">
              <a16:creationId xmlns:a16="http://schemas.microsoft.com/office/drawing/2014/main" id="{6EE86979-FB60-405C-8C87-A0271FFF52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7" name="Text Box 19">
          <a:extLst>
            <a:ext uri="{FF2B5EF4-FFF2-40B4-BE49-F238E27FC236}">
              <a16:creationId xmlns:a16="http://schemas.microsoft.com/office/drawing/2014/main" id="{76B89094-08B2-4AF6-B69B-166153F92F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8" name="Text Box 20">
          <a:extLst>
            <a:ext uri="{FF2B5EF4-FFF2-40B4-BE49-F238E27FC236}">
              <a16:creationId xmlns:a16="http://schemas.microsoft.com/office/drawing/2014/main" id="{94A4C0D9-933E-4918-B5BB-82093D0DD5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9" name="Text Box 21">
          <a:extLst>
            <a:ext uri="{FF2B5EF4-FFF2-40B4-BE49-F238E27FC236}">
              <a16:creationId xmlns:a16="http://schemas.microsoft.com/office/drawing/2014/main" id="{6300E552-E550-496C-9A50-822CB9B32C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0" name="Text Box 22">
          <a:extLst>
            <a:ext uri="{FF2B5EF4-FFF2-40B4-BE49-F238E27FC236}">
              <a16:creationId xmlns:a16="http://schemas.microsoft.com/office/drawing/2014/main" id="{4AF4AFE0-B9D8-426D-981A-32CFE9015D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1" name="Text Box 23">
          <a:extLst>
            <a:ext uri="{FF2B5EF4-FFF2-40B4-BE49-F238E27FC236}">
              <a16:creationId xmlns:a16="http://schemas.microsoft.com/office/drawing/2014/main" id="{4D18ED4D-C3E4-4966-AE9A-05AE2EC906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2" name="Text Box 24">
          <a:extLst>
            <a:ext uri="{FF2B5EF4-FFF2-40B4-BE49-F238E27FC236}">
              <a16:creationId xmlns:a16="http://schemas.microsoft.com/office/drawing/2014/main" id="{DB3BA86F-90B6-4141-9359-F75A1710EA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3" name="Text Box 25">
          <a:extLst>
            <a:ext uri="{FF2B5EF4-FFF2-40B4-BE49-F238E27FC236}">
              <a16:creationId xmlns:a16="http://schemas.microsoft.com/office/drawing/2014/main" id="{005A52C1-FA36-48C3-92B9-EFDAB189C2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4" name="Text Box 26">
          <a:extLst>
            <a:ext uri="{FF2B5EF4-FFF2-40B4-BE49-F238E27FC236}">
              <a16:creationId xmlns:a16="http://schemas.microsoft.com/office/drawing/2014/main" id="{CAB9C9AD-FCEB-42AF-A0EA-71E2ADAC03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5" name="Text Box 27">
          <a:extLst>
            <a:ext uri="{FF2B5EF4-FFF2-40B4-BE49-F238E27FC236}">
              <a16:creationId xmlns:a16="http://schemas.microsoft.com/office/drawing/2014/main" id="{83E63272-D52D-46AB-BE10-CBF7DB4D5B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6" name="Text Box 28">
          <a:extLst>
            <a:ext uri="{FF2B5EF4-FFF2-40B4-BE49-F238E27FC236}">
              <a16:creationId xmlns:a16="http://schemas.microsoft.com/office/drawing/2014/main" id="{57EFD9B5-C1DC-4187-92AA-9176B0492C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7" name="Text Box 29">
          <a:extLst>
            <a:ext uri="{FF2B5EF4-FFF2-40B4-BE49-F238E27FC236}">
              <a16:creationId xmlns:a16="http://schemas.microsoft.com/office/drawing/2014/main" id="{4A24D77D-86FE-4355-93B3-8D151307E8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8" name="Text Box 30">
          <a:extLst>
            <a:ext uri="{FF2B5EF4-FFF2-40B4-BE49-F238E27FC236}">
              <a16:creationId xmlns:a16="http://schemas.microsoft.com/office/drawing/2014/main" id="{7D35F3E6-F2A2-4A6F-89AC-98441E4D43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9" name="Text Box 31">
          <a:extLst>
            <a:ext uri="{FF2B5EF4-FFF2-40B4-BE49-F238E27FC236}">
              <a16:creationId xmlns:a16="http://schemas.microsoft.com/office/drawing/2014/main" id="{A1E2D489-E344-4907-BF33-264D0B8424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0" name="Text Box 32">
          <a:extLst>
            <a:ext uri="{FF2B5EF4-FFF2-40B4-BE49-F238E27FC236}">
              <a16:creationId xmlns:a16="http://schemas.microsoft.com/office/drawing/2014/main" id="{0B698A29-44BF-42AF-8628-CD50CB1B90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1" name="Text Box 33">
          <a:extLst>
            <a:ext uri="{FF2B5EF4-FFF2-40B4-BE49-F238E27FC236}">
              <a16:creationId xmlns:a16="http://schemas.microsoft.com/office/drawing/2014/main" id="{4E7D1A19-3C17-4365-84B2-AB5800425F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2" name="Text Box 34">
          <a:extLst>
            <a:ext uri="{FF2B5EF4-FFF2-40B4-BE49-F238E27FC236}">
              <a16:creationId xmlns:a16="http://schemas.microsoft.com/office/drawing/2014/main" id="{F22BFAFD-A1BA-44FA-AD79-50B262095C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3" name="Text Box 35">
          <a:extLst>
            <a:ext uri="{FF2B5EF4-FFF2-40B4-BE49-F238E27FC236}">
              <a16:creationId xmlns:a16="http://schemas.microsoft.com/office/drawing/2014/main" id="{595A2863-5E86-4B37-8D54-6BB8DD9DF9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4" name="Text Box 36">
          <a:extLst>
            <a:ext uri="{FF2B5EF4-FFF2-40B4-BE49-F238E27FC236}">
              <a16:creationId xmlns:a16="http://schemas.microsoft.com/office/drawing/2014/main" id="{E46A52EB-935A-4543-97D5-B27EF4B31D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5" name="Text Box 37">
          <a:extLst>
            <a:ext uri="{FF2B5EF4-FFF2-40B4-BE49-F238E27FC236}">
              <a16:creationId xmlns:a16="http://schemas.microsoft.com/office/drawing/2014/main" id="{65161E62-DB97-4DD3-BDE0-DF8132F25D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6" name="Text Box 38">
          <a:extLst>
            <a:ext uri="{FF2B5EF4-FFF2-40B4-BE49-F238E27FC236}">
              <a16:creationId xmlns:a16="http://schemas.microsoft.com/office/drawing/2014/main" id="{1E5319C5-E257-4511-B0B4-61A246FCAC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7" name="Text Box 39">
          <a:extLst>
            <a:ext uri="{FF2B5EF4-FFF2-40B4-BE49-F238E27FC236}">
              <a16:creationId xmlns:a16="http://schemas.microsoft.com/office/drawing/2014/main" id="{6F9FFB3B-E6FB-482F-A029-2F57FB9160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8" name="Text Box 40">
          <a:extLst>
            <a:ext uri="{FF2B5EF4-FFF2-40B4-BE49-F238E27FC236}">
              <a16:creationId xmlns:a16="http://schemas.microsoft.com/office/drawing/2014/main" id="{317C845B-A75C-470B-AE59-4D2E249FC9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9" name="Text Box 41">
          <a:extLst>
            <a:ext uri="{FF2B5EF4-FFF2-40B4-BE49-F238E27FC236}">
              <a16:creationId xmlns:a16="http://schemas.microsoft.com/office/drawing/2014/main" id="{DA47A370-2681-4222-B2F8-7870590775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0" name="Text Box 42">
          <a:extLst>
            <a:ext uri="{FF2B5EF4-FFF2-40B4-BE49-F238E27FC236}">
              <a16:creationId xmlns:a16="http://schemas.microsoft.com/office/drawing/2014/main" id="{A0D8DC4B-A0C9-46F9-9754-28B8DCE439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1" name="Text Box 43">
          <a:extLst>
            <a:ext uri="{FF2B5EF4-FFF2-40B4-BE49-F238E27FC236}">
              <a16:creationId xmlns:a16="http://schemas.microsoft.com/office/drawing/2014/main" id="{C84CE4BD-AA40-4353-AC20-6D1DB097FF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2" name="Text Box 44">
          <a:extLst>
            <a:ext uri="{FF2B5EF4-FFF2-40B4-BE49-F238E27FC236}">
              <a16:creationId xmlns:a16="http://schemas.microsoft.com/office/drawing/2014/main" id="{5500BF4F-4252-4108-80F5-00D561E1AB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3" name="Text Box 45">
          <a:extLst>
            <a:ext uri="{FF2B5EF4-FFF2-40B4-BE49-F238E27FC236}">
              <a16:creationId xmlns:a16="http://schemas.microsoft.com/office/drawing/2014/main" id="{63703641-21B8-4BDB-A610-A73677671C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4" name="Text Box 46">
          <a:extLst>
            <a:ext uri="{FF2B5EF4-FFF2-40B4-BE49-F238E27FC236}">
              <a16:creationId xmlns:a16="http://schemas.microsoft.com/office/drawing/2014/main" id="{2D0EED75-FE3B-4EDD-B10E-04F76B0873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5" name="Text Box 47">
          <a:extLst>
            <a:ext uri="{FF2B5EF4-FFF2-40B4-BE49-F238E27FC236}">
              <a16:creationId xmlns:a16="http://schemas.microsoft.com/office/drawing/2014/main" id="{A84C0CF2-AD86-4F6D-AF99-AC34D814B5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6" name="Text Box 48">
          <a:extLst>
            <a:ext uri="{FF2B5EF4-FFF2-40B4-BE49-F238E27FC236}">
              <a16:creationId xmlns:a16="http://schemas.microsoft.com/office/drawing/2014/main" id="{BC57F75B-9506-4000-B773-DCA2B0FA04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7" name="Text Box 49">
          <a:extLst>
            <a:ext uri="{FF2B5EF4-FFF2-40B4-BE49-F238E27FC236}">
              <a16:creationId xmlns:a16="http://schemas.microsoft.com/office/drawing/2014/main" id="{99E55D35-72D6-428C-9EB6-C2F30395FA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8" name="Text Box 50">
          <a:extLst>
            <a:ext uri="{FF2B5EF4-FFF2-40B4-BE49-F238E27FC236}">
              <a16:creationId xmlns:a16="http://schemas.microsoft.com/office/drawing/2014/main" id="{0B3CD068-7C8D-4F4E-8FD0-10AA00B8A6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9" name="Text Box 51">
          <a:extLst>
            <a:ext uri="{FF2B5EF4-FFF2-40B4-BE49-F238E27FC236}">
              <a16:creationId xmlns:a16="http://schemas.microsoft.com/office/drawing/2014/main" id="{E753EF7B-8A09-4E38-8B96-5FBECD0D3F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0" name="Text Box 52">
          <a:extLst>
            <a:ext uri="{FF2B5EF4-FFF2-40B4-BE49-F238E27FC236}">
              <a16:creationId xmlns:a16="http://schemas.microsoft.com/office/drawing/2014/main" id="{86D17869-0FD0-407E-B81C-4BE344B675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1" name="Text Box 53">
          <a:extLst>
            <a:ext uri="{FF2B5EF4-FFF2-40B4-BE49-F238E27FC236}">
              <a16:creationId xmlns:a16="http://schemas.microsoft.com/office/drawing/2014/main" id="{66D8405E-8C41-41A5-88B3-7B3CBD2AD5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2" name="Text Box 54">
          <a:extLst>
            <a:ext uri="{FF2B5EF4-FFF2-40B4-BE49-F238E27FC236}">
              <a16:creationId xmlns:a16="http://schemas.microsoft.com/office/drawing/2014/main" id="{C9360400-AC41-487F-A588-5EF90E3306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3" name="Text Box 55">
          <a:extLst>
            <a:ext uri="{FF2B5EF4-FFF2-40B4-BE49-F238E27FC236}">
              <a16:creationId xmlns:a16="http://schemas.microsoft.com/office/drawing/2014/main" id="{39CB80F6-F863-4C3A-8883-08740ECC35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4" name="Text Box 56">
          <a:extLst>
            <a:ext uri="{FF2B5EF4-FFF2-40B4-BE49-F238E27FC236}">
              <a16:creationId xmlns:a16="http://schemas.microsoft.com/office/drawing/2014/main" id="{35C2544B-4302-4B51-AC50-41AB01228D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5" name="Text Box 57">
          <a:extLst>
            <a:ext uri="{FF2B5EF4-FFF2-40B4-BE49-F238E27FC236}">
              <a16:creationId xmlns:a16="http://schemas.microsoft.com/office/drawing/2014/main" id="{A57F8322-B17E-4377-B128-0B9CF3281B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6" name="Text Box 58">
          <a:extLst>
            <a:ext uri="{FF2B5EF4-FFF2-40B4-BE49-F238E27FC236}">
              <a16:creationId xmlns:a16="http://schemas.microsoft.com/office/drawing/2014/main" id="{FEEE648E-76D6-4B86-ACB1-6E68FB2A3F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7" name="Text Box 59">
          <a:extLst>
            <a:ext uri="{FF2B5EF4-FFF2-40B4-BE49-F238E27FC236}">
              <a16:creationId xmlns:a16="http://schemas.microsoft.com/office/drawing/2014/main" id="{3FF86F2D-D1D8-4631-A04A-5FA2298CBB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8" name="Text Box 60">
          <a:extLst>
            <a:ext uri="{FF2B5EF4-FFF2-40B4-BE49-F238E27FC236}">
              <a16:creationId xmlns:a16="http://schemas.microsoft.com/office/drawing/2014/main" id="{4E562E9A-7D66-42DA-B7F6-F4AF4830B2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9" name="Text Box 61">
          <a:extLst>
            <a:ext uri="{FF2B5EF4-FFF2-40B4-BE49-F238E27FC236}">
              <a16:creationId xmlns:a16="http://schemas.microsoft.com/office/drawing/2014/main" id="{043F1F66-F59A-414E-B140-84728BBDAD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0" name="Text Box 62">
          <a:extLst>
            <a:ext uri="{FF2B5EF4-FFF2-40B4-BE49-F238E27FC236}">
              <a16:creationId xmlns:a16="http://schemas.microsoft.com/office/drawing/2014/main" id="{298A6391-F68D-4D94-848C-A52DAAA4AC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1" name="Text Box 63">
          <a:extLst>
            <a:ext uri="{FF2B5EF4-FFF2-40B4-BE49-F238E27FC236}">
              <a16:creationId xmlns:a16="http://schemas.microsoft.com/office/drawing/2014/main" id="{C5F8651E-2A4D-4EC6-B6DF-FC9782070F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2" name="Text Box 64">
          <a:extLst>
            <a:ext uri="{FF2B5EF4-FFF2-40B4-BE49-F238E27FC236}">
              <a16:creationId xmlns:a16="http://schemas.microsoft.com/office/drawing/2014/main" id="{AC2C1D27-F25D-4E98-A6B5-97D1680697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3" name="Text Box 65">
          <a:extLst>
            <a:ext uri="{FF2B5EF4-FFF2-40B4-BE49-F238E27FC236}">
              <a16:creationId xmlns:a16="http://schemas.microsoft.com/office/drawing/2014/main" id="{F2A11625-7ECF-43B1-885F-BA652B48B5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4" name="Text Box 66">
          <a:extLst>
            <a:ext uri="{FF2B5EF4-FFF2-40B4-BE49-F238E27FC236}">
              <a16:creationId xmlns:a16="http://schemas.microsoft.com/office/drawing/2014/main" id="{C5C8706D-CD22-4F6D-8D7A-D6A343BD16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5" name="Text Box 67">
          <a:extLst>
            <a:ext uri="{FF2B5EF4-FFF2-40B4-BE49-F238E27FC236}">
              <a16:creationId xmlns:a16="http://schemas.microsoft.com/office/drawing/2014/main" id="{FEBB1512-9031-4A5D-9610-35D2D773A0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6" name="Text Box 68">
          <a:extLst>
            <a:ext uri="{FF2B5EF4-FFF2-40B4-BE49-F238E27FC236}">
              <a16:creationId xmlns:a16="http://schemas.microsoft.com/office/drawing/2014/main" id="{2E6C2CBC-4572-4A6E-BBEF-F15005B6C4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7" name="Text Box 69">
          <a:extLst>
            <a:ext uri="{FF2B5EF4-FFF2-40B4-BE49-F238E27FC236}">
              <a16:creationId xmlns:a16="http://schemas.microsoft.com/office/drawing/2014/main" id="{D05226FA-7F52-41BA-A265-0027199F74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8" name="Text Box 70">
          <a:extLst>
            <a:ext uri="{FF2B5EF4-FFF2-40B4-BE49-F238E27FC236}">
              <a16:creationId xmlns:a16="http://schemas.microsoft.com/office/drawing/2014/main" id="{7CC4C954-7270-418F-876B-969559AB89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9" name="Text Box 71">
          <a:extLst>
            <a:ext uri="{FF2B5EF4-FFF2-40B4-BE49-F238E27FC236}">
              <a16:creationId xmlns:a16="http://schemas.microsoft.com/office/drawing/2014/main" id="{F9088C63-4F02-43DD-A3A5-DFE9B1D083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0" name="Text Box 72">
          <a:extLst>
            <a:ext uri="{FF2B5EF4-FFF2-40B4-BE49-F238E27FC236}">
              <a16:creationId xmlns:a16="http://schemas.microsoft.com/office/drawing/2014/main" id="{0A2A306A-0154-45E1-A94C-8A193BDC56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1" name="Text Box 73">
          <a:extLst>
            <a:ext uri="{FF2B5EF4-FFF2-40B4-BE49-F238E27FC236}">
              <a16:creationId xmlns:a16="http://schemas.microsoft.com/office/drawing/2014/main" id="{DE29BB7A-2EC4-4375-92F1-B96DE842BB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2" name="Text Box 74">
          <a:extLst>
            <a:ext uri="{FF2B5EF4-FFF2-40B4-BE49-F238E27FC236}">
              <a16:creationId xmlns:a16="http://schemas.microsoft.com/office/drawing/2014/main" id="{7783A8D0-091C-4167-96E0-AA957F79E5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3" name="Text Box 75">
          <a:extLst>
            <a:ext uri="{FF2B5EF4-FFF2-40B4-BE49-F238E27FC236}">
              <a16:creationId xmlns:a16="http://schemas.microsoft.com/office/drawing/2014/main" id="{DC31B816-4D8C-4F86-9A6D-D8898F2C51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4" name="Text Box 76">
          <a:extLst>
            <a:ext uri="{FF2B5EF4-FFF2-40B4-BE49-F238E27FC236}">
              <a16:creationId xmlns:a16="http://schemas.microsoft.com/office/drawing/2014/main" id="{78216788-4EAF-4B2F-AA0A-FA20CEA706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5" name="Text Box 77">
          <a:extLst>
            <a:ext uri="{FF2B5EF4-FFF2-40B4-BE49-F238E27FC236}">
              <a16:creationId xmlns:a16="http://schemas.microsoft.com/office/drawing/2014/main" id="{5A4A1E3F-F6F3-4B09-AD7A-1ADD3CFC42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6" name="Text Box 78">
          <a:extLst>
            <a:ext uri="{FF2B5EF4-FFF2-40B4-BE49-F238E27FC236}">
              <a16:creationId xmlns:a16="http://schemas.microsoft.com/office/drawing/2014/main" id="{2684594D-3960-4F2E-B706-FBDBA8D078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7" name="Text Box 79">
          <a:extLst>
            <a:ext uri="{FF2B5EF4-FFF2-40B4-BE49-F238E27FC236}">
              <a16:creationId xmlns:a16="http://schemas.microsoft.com/office/drawing/2014/main" id="{AAC55EC6-7A09-44DD-8663-C8FD4ED459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8" name="Text Box 80">
          <a:extLst>
            <a:ext uri="{FF2B5EF4-FFF2-40B4-BE49-F238E27FC236}">
              <a16:creationId xmlns:a16="http://schemas.microsoft.com/office/drawing/2014/main" id="{7B5C4F47-132F-435C-8A18-02F6419CB6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9" name="Text Box 81">
          <a:extLst>
            <a:ext uri="{FF2B5EF4-FFF2-40B4-BE49-F238E27FC236}">
              <a16:creationId xmlns:a16="http://schemas.microsoft.com/office/drawing/2014/main" id="{A9CD80BD-C722-41D1-B9CF-8E707B8117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0" name="Text Box 82">
          <a:extLst>
            <a:ext uri="{FF2B5EF4-FFF2-40B4-BE49-F238E27FC236}">
              <a16:creationId xmlns:a16="http://schemas.microsoft.com/office/drawing/2014/main" id="{C2887604-FE7B-4659-ABB7-902D789609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1" name="Text Box 83">
          <a:extLst>
            <a:ext uri="{FF2B5EF4-FFF2-40B4-BE49-F238E27FC236}">
              <a16:creationId xmlns:a16="http://schemas.microsoft.com/office/drawing/2014/main" id="{F5B713D3-D351-4E94-8F5C-126BA5C46B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2" name="Text Box 84">
          <a:extLst>
            <a:ext uri="{FF2B5EF4-FFF2-40B4-BE49-F238E27FC236}">
              <a16:creationId xmlns:a16="http://schemas.microsoft.com/office/drawing/2014/main" id="{C5B2BB23-DDD2-419B-BBB8-F88A2C46B2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3" name="Text Box 85">
          <a:extLst>
            <a:ext uri="{FF2B5EF4-FFF2-40B4-BE49-F238E27FC236}">
              <a16:creationId xmlns:a16="http://schemas.microsoft.com/office/drawing/2014/main" id="{05512DC8-9BF2-4B51-B22C-FDCD8CE73E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4" name="Text Box 86">
          <a:extLst>
            <a:ext uri="{FF2B5EF4-FFF2-40B4-BE49-F238E27FC236}">
              <a16:creationId xmlns:a16="http://schemas.microsoft.com/office/drawing/2014/main" id="{A8DD15C8-DF34-49C3-B931-F374CBD46D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5" name="Text Box 87">
          <a:extLst>
            <a:ext uri="{FF2B5EF4-FFF2-40B4-BE49-F238E27FC236}">
              <a16:creationId xmlns:a16="http://schemas.microsoft.com/office/drawing/2014/main" id="{311847AB-2539-4753-A8E3-1C6978D07A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6" name="Text Box 88">
          <a:extLst>
            <a:ext uri="{FF2B5EF4-FFF2-40B4-BE49-F238E27FC236}">
              <a16:creationId xmlns:a16="http://schemas.microsoft.com/office/drawing/2014/main" id="{03E40C1C-F6FE-4F1A-A97E-7E0BA3ABDF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7" name="Text Box 89">
          <a:extLst>
            <a:ext uri="{FF2B5EF4-FFF2-40B4-BE49-F238E27FC236}">
              <a16:creationId xmlns:a16="http://schemas.microsoft.com/office/drawing/2014/main" id="{BD507FD8-1FC0-49EF-91A4-BFC9A91266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8" name="Text Box 90">
          <a:extLst>
            <a:ext uri="{FF2B5EF4-FFF2-40B4-BE49-F238E27FC236}">
              <a16:creationId xmlns:a16="http://schemas.microsoft.com/office/drawing/2014/main" id="{CAC74431-E3A2-43D9-ADF4-2A33FBE129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9" name="Text Box 91">
          <a:extLst>
            <a:ext uri="{FF2B5EF4-FFF2-40B4-BE49-F238E27FC236}">
              <a16:creationId xmlns:a16="http://schemas.microsoft.com/office/drawing/2014/main" id="{878BB212-8C48-49A4-AF80-50D02778F0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0" name="Text Box 92">
          <a:extLst>
            <a:ext uri="{FF2B5EF4-FFF2-40B4-BE49-F238E27FC236}">
              <a16:creationId xmlns:a16="http://schemas.microsoft.com/office/drawing/2014/main" id="{53B30745-3771-4301-8822-9CA2FF20F7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1" name="Text Box 93">
          <a:extLst>
            <a:ext uri="{FF2B5EF4-FFF2-40B4-BE49-F238E27FC236}">
              <a16:creationId xmlns:a16="http://schemas.microsoft.com/office/drawing/2014/main" id="{F5A74A6A-67CA-4A46-A5CB-55FD065212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2" name="Text Box 94">
          <a:extLst>
            <a:ext uri="{FF2B5EF4-FFF2-40B4-BE49-F238E27FC236}">
              <a16:creationId xmlns:a16="http://schemas.microsoft.com/office/drawing/2014/main" id="{4AD7074B-1BB4-4584-B19D-2DAF4DDFFB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3" name="Text Box 95">
          <a:extLst>
            <a:ext uri="{FF2B5EF4-FFF2-40B4-BE49-F238E27FC236}">
              <a16:creationId xmlns:a16="http://schemas.microsoft.com/office/drawing/2014/main" id="{6A594167-80E3-4040-8238-DC1D3F916A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4" name="Text Box 96">
          <a:extLst>
            <a:ext uri="{FF2B5EF4-FFF2-40B4-BE49-F238E27FC236}">
              <a16:creationId xmlns:a16="http://schemas.microsoft.com/office/drawing/2014/main" id="{E226F911-684A-4F64-9767-6CDDE9B74A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5" name="Text Box 97">
          <a:extLst>
            <a:ext uri="{FF2B5EF4-FFF2-40B4-BE49-F238E27FC236}">
              <a16:creationId xmlns:a16="http://schemas.microsoft.com/office/drawing/2014/main" id="{C0F8FA99-9366-4FBF-B8EE-9C1C88AC4B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6" name="Text Box 98">
          <a:extLst>
            <a:ext uri="{FF2B5EF4-FFF2-40B4-BE49-F238E27FC236}">
              <a16:creationId xmlns:a16="http://schemas.microsoft.com/office/drawing/2014/main" id="{86B0195F-B2CF-4E51-B587-9FD5DBDFF5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617" name="Text Box 99">
          <a:extLst>
            <a:ext uri="{FF2B5EF4-FFF2-40B4-BE49-F238E27FC236}">
              <a16:creationId xmlns:a16="http://schemas.microsoft.com/office/drawing/2014/main" id="{AA7F94B0-64CC-41E4-BDFB-EA6673D0B3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8" name="Text Box 100">
          <a:extLst>
            <a:ext uri="{FF2B5EF4-FFF2-40B4-BE49-F238E27FC236}">
              <a16:creationId xmlns:a16="http://schemas.microsoft.com/office/drawing/2014/main" id="{328C8447-13DA-4654-8BE2-705732B8CE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9" name="Text Box 101">
          <a:extLst>
            <a:ext uri="{FF2B5EF4-FFF2-40B4-BE49-F238E27FC236}">
              <a16:creationId xmlns:a16="http://schemas.microsoft.com/office/drawing/2014/main" id="{DD55C836-111E-4C96-A653-944C6FDB73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0" name="Text Box 102">
          <a:extLst>
            <a:ext uri="{FF2B5EF4-FFF2-40B4-BE49-F238E27FC236}">
              <a16:creationId xmlns:a16="http://schemas.microsoft.com/office/drawing/2014/main" id="{E64F2ACF-A043-47E7-99A0-8CAB1BB7BC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1" name="Text Box 103">
          <a:extLst>
            <a:ext uri="{FF2B5EF4-FFF2-40B4-BE49-F238E27FC236}">
              <a16:creationId xmlns:a16="http://schemas.microsoft.com/office/drawing/2014/main" id="{659E1C6B-0F31-4F39-8EED-FF7BCF9C3D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2" name="Text Box 104">
          <a:extLst>
            <a:ext uri="{FF2B5EF4-FFF2-40B4-BE49-F238E27FC236}">
              <a16:creationId xmlns:a16="http://schemas.microsoft.com/office/drawing/2014/main" id="{A05DD3E4-50A3-4618-8CDA-008D9B8C0A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3" name="Text Box 105">
          <a:extLst>
            <a:ext uri="{FF2B5EF4-FFF2-40B4-BE49-F238E27FC236}">
              <a16:creationId xmlns:a16="http://schemas.microsoft.com/office/drawing/2014/main" id="{A092F016-5BB1-487F-A2E0-0CF36039D7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4" name="Text Box 106">
          <a:extLst>
            <a:ext uri="{FF2B5EF4-FFF2-40B4-BE49-F238E27FC236}">
              <a16:creationId xmlns:a16="http://schemas.microsoft.com/office/drawing/2014/main" id="{9E446FBC-CF10-4DDA-A8B7-690F62AEE9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5" name="Text Box 107">
          <a:extLst>
            <a:ext uri="{FF2B5EF4-FFF2-40B4-BE49-F238E27FC236}">
              <a16:creationId xmlns:a16="http://schemas.microsoft.com/office/drawing/2014/main" id="{79F042B2-FF6A-4E2A-B620-EF30EEC17E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6" name="Text Box 108">
          <a:extLst>
            <a:ext uri="{FF2B5EF4-FFF2-40B4-BE49-F238E27FC236}">
              <a16:creationId xmlns:a16="http://schemas.microsoft.com/office/drawing/2014/main" id="{8B5D5079-0F9A-44E1-86D0-01025E51FE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7" name="Text Box 109">
          <a:extLst>
            <a:ext uri="{FF2B5EF4-FFF2-40B4-BE49-F238E27FC236}">
              <a16:creationId xmlns:a16="http://schemas.microsoft.com/office/drawing/2014/main" id="{2EAF67DB-1E23-4884-AE19-0224B0D81F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8" name="Text Box 110">
          <a:extLst>
            <a:ext uri="{FF2B5EF4-FFF2-40B4-BE49-F238E27FC236}">
              <a16:creationId xmlns:a16="http://schemas.microsoft.com/office/drawing/2014/main" id="{EA574699-77BB-42D4-8A88-F52BDE3580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9" name="Text Box 111">
          <a:extLst>
            <a:ext uri="{FF2B5EF4-FFF2-40B4-BE49-F238E27FC236}">
              <a16:creationId xmlns:a16="http://schemas.microsoft.com/office/drawing/2014/main" id="{65BF8BC3-EA6E-421A-91CA-1321DC5780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0" name="Text Box 112">
          <a:extLst>
            <a:ext uri="{FF2B5EF4-FFF2-40B4-BE49-F238E27FC236}">
              <a16:creationId xmlns:a16="http://schemas.microsoft.com/office/drawing/2014/main" id="{5585E845-BF28-4F40-AA80-FBADFC87BA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1" name="Text Box 113">
          <a:extLst>
            <a:ext uri="{FF2B5EF4-FFF2-40B4-BE49-F238E27FC236}">
              <a16:creationId xmlns:a16="http://schemas.microsoft.com/office/drawing/2014/main" id="{ED66DBF6-E0C2-4823-960A-65C46AD59B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632" name="Text Box 114">
          <a:extLst>
            <a:ext uri="{FF2B5EF4-FFF2-40B4-BE49-F238E27FC236}">
              <a16:creationId xmlns:a16="http://schemas.microsoft.com/office/drawing/2014/main" id="{8BE4E76F-EB8C-40ED-A0FB-67DFAA1575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3" name="Text Box 115">
          <a:extLst>
            <a:ext uri="{FF2B5EF4-FFF2-40B4-BE49-F238E27FC236}">
              <a16:creationId xmlns:a16="http://schemas.microsoft.com/office/drawing/2014/main" id="{06F29FF9-D9A7-4C4C-AAEF-696D8EBA67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4" name="Text Box 116">
          <a:extLst>
            <a:ext uri="{FF2B5EF4-FFF2-40B4-BE49-F238E27FC236}">
              <a16:creationId xmlns:a16="http://schemas.microsoft.com/office/drawing/2014/main" id="{BAC88CE5-E7AE-4D6D-8BAA-58CD27F228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5" name="Text Box 117">
          <a:extLst>
            <a:ext uri="{FF2B5EF4-FFF2-40B4-BE49-F238E27FC236}">
              <a16:creationId xmlns:a16="http://schemas.microsoft.com/office/drawing/2014/main" id="{212D17CF-434F-43D2-A360-F41E88C782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6" name="Text Box 118">
          <a:extLst>
            <a:ext uri="{FF2B5EF4-FFF2-40B4-BE49-F238E27FC236}">
              <a16:creationId xmlns:a16="http://schemas.microsoft.com/office/drawing/2014/main" id="{147B0E1B-C7F2-40AE-A06E-DCC935FE74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7" name="Text Box 119">
          <a:extLst>
            <a:ext uri="{FF2B5EF4-FFF2-40B4-BE49-F238E27FC236}">
              <a16:creationId xmlns:a16="http://schemas.microsoft.com/office/drawing/2014/main" id="{F881E68B-0C09-4369-8840-30C658F238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8" name="Text Box 120">
          <a:extLst>
            <a:ext uri="{FF2B5EF4-FFF2-40B4-BE49-F238E27FC236}">
              <a16:creationId xmlns:a16="http://schemas.microsoft.com/office/drawing/2014/main" id="{DEDB50BB-9C73-4B38-BB51-BD8867015E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9" name="Text Box 121">
          <a:extLst>
            <a:ext uri="{FF2B5EF4-FFF2-40B4-BE49-F238E27FC236}">
              <a16:creationId xmlns:a16="http://schemas.microsoft.com/office/drawing/2014/main" id="{97308D2E-6A3B-4078-8D24-33FE5AC320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0" name="Text Box 122">
          <a:extLst>
            <a:ext uri="{FF2B5EF4-FFF2-40B4-BE49-F238E27FC236}">
              <a16:creationId xmlns:a16="http://schemas.microsoft.com/office/drawing/2014/main" id="{D20C32EB-E6F3-4369-8C57-522B21E93C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1" name="Text Box 123">
          <a:extLst>
            <a:ext uri="{FF2B5EF4-FFF2-40B4-BE49-F238E27FC236}">
              <a16:creationId xmlns:a16="http://schemas.microsoft.com/office/drawing/2014/main" id="{4E66A57C-B166-40E8-A2D1-B4F5EE30C1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2" name="Text Box 124">
          <a:extLst>
            <a:ext uri="{FF2B5EF4-FFF2-40B4-BE49-F238E27FC236}">
              <a16:creationId xmlns:a16="http://schemas.microsoft.com/office/drawing/2014/main" id="{D569CA65-2D3A-40DA-ACA9-EBE0578CD2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3" name="Text Box 125">
          <a:extLst>
            <a:ext uri="{FF2B5EF4-FFF2-40B4-BE49-F238E27FC236}">
              <a16:creationId xmlns:a16="http://schemas.microsoft.com/office/drawing/2014/main" id="{56837BD0-7CB9-4E71-814C-4BDAE6B385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4" name="Text Box 126">
          <a:extLst>
            <a:ext uri="{FF2B5EF4-FFF2-40B4-BE49-F238E27FC236}">
              <a16:creationId xmlns:a16="http://schemas.microsoft.com/office/drawing/2014/main" id="{4A0BFC94-10CC-4FAE-9A69-F58C4FFB78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5" name="Text Box 127">
          <a:extLst>
            <a:ext uri="{FF2B5EF4-FFF2-40B4-BE49-F238E27FC236}">
              <a16:creationId xmlns:a16="http://schemas.microsoft.com/office/drawing/2014/main" id="{B0647347-529D-4D62-9570-13D6BDDE95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6" name="Text Box 128">
          <a:extLst>
            <a:ext uri="{FF2B5EF4-FFF2-40B4-BE49-F238E27FC236}">
              <a16:creationId xmlns:a16="http://schemas.microsoft.com/office/drawing/2014/main" id="{1C8C599B-D5EA-422C-8605-F7912EB1EC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647" name="Text Box 129">
          <a:extLst>
            <a:ext uri="{FF2B5EF4-FFF2-40B4-BE49-F238E27FC236}">
              <a16:creationId xmlns:a16="http://schemas.microsoft.com/office/drawing/2014/main" id="{15F894B0-5DF0-4908-88AD-E2983F2BD5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8" name="Text Box 130">
          <a:extLst>
            <a:ext uri="{FF2B5EF4-FFF2-40B4-BE49-F238E27FC236}">
              <a16:creationId xmlns:a16="http://schemas.microsoft.com/office/drawing/2014/main" id="{6045B718-ABC1-406E-9A73-6A9832B479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9" name="Text Box 131">
          <a:extLst>
            <a:ext uri="{FF2B5EF4-FFF2-40B4-BE49-F238E27FC236}">
              <a16:creationId xmlns:a16="http://schemas.microsoft.com/office/drawing/2014/main" id="{2EEE8CFA-7717-48C7-B142-57F7909C49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0" name="Text Box 132">
          <a:extLst>
            <a:ext uri="{FF2B5EF4-FFF2-40B4-BE49-F238E27FC236}">
              <a16:creationId xmlns:a16="http://schemas.microsoft.com/office/drawing/2014/main" id="{91C442CE-AC84-49ED-8CA1-8603F32289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1" name="Text Box 133">
          <a:extLst>
            <a:ext uri="{FF2B5EF4-FFF2-40B4-BE49-F238E27FC236}">
              <a16:creationId xmlns:a16="http://schemas.microsoft.com/office/drawing/2014/main" id="{E4FAF218-0A91-426C-811A-A7690AFF61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2" name="Text Box 134">
          <a:extLst>
            <a:ext uri="{FF2B5EF4-FFF2-40B4-BE49-F238E27FC236}">
              <a16:creationId xmlns:a16="http://schemas.microsoft.com/office/drawing/2014/main" id="{1A51994D-A1AC-4ABA-8C54-4632299425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3" name="Text Box 135">
          <a:extLst>
            <a:ext uri="{FF2B5EF4-FFF2-40B4-BE49-F238E27FC236}">
              <a16:creationId xmlns:a16="http://schemas.microsoft.com/office/drawing/2014/main" id="{7FBA8D3E-D607-4DA0-8C62-01D81A30D5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4" name="Text Box 136">
          <a:extLst>
            <a:ext uri="{FF2B5EF4-FFF2-40B4-BE49-F238E27FC236}">
              <a16:creationId xmlns:a16="http://schemas.microsoft.com/office/drawing/2014/main" id="{EE407189-8ADB-4D00-B6F1-E03F30ABAC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5" name="Text Box 137">
          <a:extLst>
            <a:ext uri="{FF2B5EF4-FFF2-40B4-BE49-F238E27FC236}">
              <a16:creationId xmlns:a16="http://schemas.microsoft.com/office/drawing/2014/main" id="{D3763658-C59A-4F76-BDB3-5066E6F142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6" name="Text Box 138">
          <a:extLst>
            <a:ext uri="{FF2B5EF4-FFF2-40B4-BE49-F238E27FC236}">
              <a16:creationId xmlns:a16="http://schemas.microsoft.com/office/drawing/2014/main" id="{B2008DD4-5342-434C-A151-6AF83826CB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7" name="Text Box 139">
          <a:extLst>
            <a:ext uri="{FF2B5EF4-FFF2-40B4-BE49-F238E27FC236}">
              <a16:creationId xmlns:a16="http://schemas.microsoft.com/office/drawing/2014/main" id="{5F650AEF-5E75-4FC3-B009-0A38317861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8" name="Text Box 140">
          <a:extLst>
            <a:ext uri="{FF2B5EF4-FFF2-40B4-BE49-F238E27FC236}">
              <a16:creationId xmlns:a16="http://schemas.microsoft.com/office/drawing/2014/main" id="{1FC18B26-0C80-4B92-9F86-50941751E0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9" name="Text Box 141">
          <a:extLst>
            <a:ext uri="{FF2B5EF4-FFF2-40B4-BE49-F238E27FC236}">
              <a16:creationId xmlns:a16="http://schemas.microsoft.com/office/drawing/2014/main" id="{5B0EAD55-DBA3-4A52-9E2D-4F6CA5A34E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0" name="Text Box 142">
          <a:extLst>
            <a:ext uri="{FF2B5EF4-FFF2-40B4-BE49-F238E27FC236}">
              <a16:creationId xmlns:a16="http://schemas.microsoft.com/office/drawing/2014/main" id="{3607E632-587D-45E3-88A2-FC571B3B24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1" name="Text Box 143">
          <a:extLst>
            <a:ext uri="{FF2B5EF4-FFF2-40B4-BE49-F238E27FC236}">
              <a16:creationId xmlns:a16="http://schemas.microsoft.com/office/drawing/2014/main" id="{FFD7A77F-8229-4117-97E7-7BE4F33F78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662" name="Text Box 144">
          <a:extLst>
            <a:ext uri="{FF2B5EF4-FFF2-40B4-BE49-F238E27FC236}">
              <a16:creationId xmlns:a16="http://schemas.microsoft.com/office/drawing/2014/main" id="{90AE193C-8BC5-4045-989E-B9F7C337E4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3" name="Text Box 145">
          <a:extLst>
            <a:ext uri="{FF2B5EF4-FFF2-40B4-BE49-F238E27FC236}">
              <a16:creationId xmlns:a16="http://schemas.microsoft.com/office/drawing/2014/main" id="{128F564E-CAE3-4F36-9E7E-7AEA4DB95C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4" name="Text Box 146">
          <a:extLst>
            <a:ext uri="{FF2B5EF4-FFF2-40B4-BE49-F238E27FC236}">
              <a16:creationId xmlns:a16="http://schemas.microsoft.com/office/drawing/2014/main" id="{970DABC3-DD7F-4ACE-B402-B386458ECB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5" name="Text Box 147">
          <a:extLst>
            <a:ext uri="{FF2B5EF4-FFF2-40B4-BE49-F238E27FC236}">
              <a16:creationId xmlns:a16="http://schemas.microsoft.com/office/drawing/2014/main" id="{F34B5046-11DC-4101-ABE6-6C15208EF8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6" name="Text Box 148">
          <a:extLst>
            <a:ext uri="{FF2B5EF4-FFF2-40B4-BE49-F238E27FC236}">
              <a16:creationId xmlns:a16="http://schemas.microsoft.com/office/drawing/2014/main" id="{AA98D662-F58E-46D9-8AAA-11B7469350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7" name="Text Box 149">
          <a:extLst>
            <a:ext uri="{FF2B5EF4-FFF2-40B4-BE49-F238E27FC236}">
              <a16:creationId xmlns:a16="http://schemas.microsoft.com/office/drawing/2014/main" id="{F0CC43DD-D619-4905-8FF4-4E6639F27B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8" name="Text Box 150">
          <a:extLst>
            <a:ext uri="{FF2B5EF4-FFF2-40B4-BE49-F238E27FC236}">
              <a16:creationId xmlns:a16="http://schemas.microsoft.com/office/drawing/2014/main" id="{10FC10DF-FCA7-4F6E-80BD-6ACBDD4C47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9" name="Text Box 151">
          <a:extLst>
            <a:ext uri="{FF2B5EF4-FFF2-40B4-BE49-F238E27FC236}">
              <a16:creationId xmlns:a16="http://schemas.microsoft.com/office/drawing/2014/main" id="{7C000995-4223-4132-86A7-20165843AF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0" name="Text Box 152">
          <a:extLst>
            <a:ext uri="{FF2B5EF4-FFF2-40B4-BE49-F238E27FC236}">
              <a16:creationId xmlns:a16="http://schemas.microsoft.com/office/drawing/2014/main" id="{4388F83D-DCAE-466B-A532-C43BEF595C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1" name="Text Box 153">
          <a:extLst>
            <a:ext uri="{FF2B5EF4-FFF2-40B4-BE49-F238E27FC236}">
              <a16:creationId xmlns:a16="http://schemas.microsoft.com/office/drawing/2014/main" id="{7D007EA7-6594-4105-A382-330FA179BE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2" name="Text Box 154">
          <a:extLst>
            <a:ext uri="{FF2B5EF4-FFF2-40B4-BE49-F238E27FC236}">
              <a16:creationId xmlns:a16="http://schemas.microsoft.com/office/drawing/2014/main" id="{86E852DB-DCDD-47EB-BC48-EAE75F9344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3" name="Text Box 155">
          <a:extLst>
            <a:ext uri="{FF2B5EF4-FFF2-40B4-BE49-F238E27FC236}">
              <a16:creationId xmlns:a16="http://schemas.microsoft.com/office/drawing/2014/main" id="{5242400D-5066-4E0E-BADF-5ED8924F74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4" name="Text Box 156">
          <a:extLst>
            <a:ext uri="{FF2B5EF4-FFF2-40B4-BE49-F238E27FC236}">
              <a16:creationId xmlns:a16="http://schemas.microsoft.com/office/drawing/2014/main" id="{ED464741-F1CF-482A-AB85-51888F2083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5" name="Text Box 157">
          <a:extLst>
            <a:ext uri="{FF2B5EF4-FFF2-40B4-BE49-F238E27FC236}">
              <a16:creationId xmlns:a16="http://schemas.microsoft.com/office/drawing/2014/main" id="{A2D70599-C009-4DDE-8CB2-A776D93F9A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6" name="Text Box 158">
          <a:extLst>
            <a:ext uri="{FF2B5EF4-FFF2-40B4-BE49-F238E27FC236}">
              <a16:creationId xmlns:a16="http://schemas.microsoft.com/office/drawing/2014/main" id="{63E32084-DAC4-4D62-B85F-191EA2DBE8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677" name="Text Box 159">
          <a:extLst>
            <a:ext uri="{FF2B5EF4-FFF2-40B4-BE49-F238E27FC236}">
              <a16:creationId xmlns:a16="http://schemas.microsoft.com/office/drawing/2014/main" id="{11318D9B-BF8A-4345-9BA5-0211F6F75F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8" name="Text Box 160">
          <a:extLst>
            <a:ext uri="{FF2B5EF4-FFF2-40B4-BE49-F238E27FC236}">
              <a16:creationId xmlns:a16="http://schemas.microsoft.com/office/drawing/2014/main" id="{E5B170C7-D7AA-4743-99E5-9098132E5D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9" name="Text Box 161">
          <a:extLst>
            <a:ext uri="{FF2B5EF4-FFF2-40B4-BE49-F238E27FC236}">
              <a16:creationId xmlns:a16="http://schemas.microsoft.com/office/drawing/2014/main" id="{C3191E94-6933-4274-AB1E-F0A8E9D9F7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0" name="Text Box 162">
          <a:extLst>
            <a:ext uri="{FF2B5EF4-FFF2-40B4-BE49-F238E27FC236}">
              <a16:creationId xmlns:a16="http://schemas.microsoft.com/office/drawing/2014/main" id="{BC90BA9F-FA44-415C-A66E-7E08D224C7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1" name="Text Box 163">
          <a:extLst>
            <a:ext uri="{FF2B5EF4-FFF2-40B4-BE49-F238E27FC236}">
              <a16:creationId xmlns:a16="http://schemas.microsoft.com/office/drawing/2014/main" id="{2CA2FDD7-EF04-425B-A7CC-46F72B2B1F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2" name="Text Box 164">
          <a:extLst>
            <a:ext uri="{FF2B5EF4-FFF2-40B4-BE49-F238E27FC236}">
              <a16:creationId xmlns:a16="http://schemas.microsoft.com/office/drawing/2014/main" id="{5CCBE024-7AE2-4706-8660-01288D4383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3" name="Text Box 165">
          <a:extLst>
            <a:ext uri="{FF2B5EF4-FFF2-40B4-BE49-F238E27FC236}">
              <a16:creationId xmlns:a16="http://schemas.microsoft.com/office/drawing/2014/main" id="{F5E051CF-DB10-4A94-9BC8-EE47A3C1AB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4" name="Text Box 166">
          <a:extLst>
            <a:ext uri="{FF2B5EF4-FFF2-40B4-BE49-F238E27FC236}">
              <a16:creationId xmlns:a16="http://schemas.microsoft.com/office/drawing/2014/main" id="{B48ABD0E-2553-4D0B-A061-CAB7A18E4F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5" name="Text Box 167">
          <a:extLst>
            <a:ext uri="{FF2B5EF4-FFF2-40B4-BE49-F238E27FC236}">
              <a16:creationId xmlns:a16="http://schemas.microsoft.com/office/drawing/2014/main" id="{15AAC4F1-2A50-4FF0-98CF-839F30A424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6" name="Text Box 168">
          <a:extLst>
            <a:ext uri="{FF2B5EF4-FFF2-40B4-BE49-F238E27FC236}">
              <a16:creationId xmlns:a16="http://schemas.microsoft.com/office/drawing/2014/main" id="{418A5D8C-011C-491C-BC53-6EE4073111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7" name="Text Box 169">
          <a:extLst>
            <a:ext uri="{FF2B5EF4-FFF2-40B4-BE49-F238E27FC236}">
              <a16:creationId xmlns:a16="http://schemas.microsoft.com/office/drawing/2014/main" id="{5EA237C8-1755-4BB3-8003-FE5924D842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8" name="Text Box 170">
          <a:extLst>
            <a:ext uri="{FF2B5EF4-FFF2-40B4-BE49-F238E27FC236}">
              <a16:creationId xmlns:a16="http://schemas.microsoft.com/office/drawing/2014/main" id="{FF05A934-8A9A-47DD-8252-0A2C0565C3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9" name="Text Box 171">
          <a:extLst>
            <a:ext uri="{FF2B5EF4-FFF2-40B4-BE49-F238E27FC236}">
              <a16:creationId xmlns:a16="http://schemas.microsoft.com/office/drawing/2014/main" id="{2B62FACC-58AA-4128-BE5A-B8E2D54639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0" name="Text Box 172">
          <a:extLst>
            <a:ext uri="{FF2B5EF4-FFF2-40B4-BE49-F238E27FC236}">
              <a16:creationId xmlns:a16="http://schemas.microsoft.com/office/drawing/2014/main" id="{C6975B88-A846-446F-AB8A-632BA22CAF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1" name="Text Box 173">
          <a:extLst>
            <a:ext uri="{FF2B5EF4-FFF2-40B4-BE49-F238E27FC236}">
              <a16:creationId xmlns:a16="http://schemas.microsoft.com/office/drawing/2014/main" id="{942E2370-18A1-4CFC-9801-E323D939C7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692" name="Text Box 174">
          <a:extLst>
            <a:ext uri="{FF2B5EF4-FFF2-40B4-BE49-F238E27FC236}">
              <a16:creationId xmlns:a16="http://schemas.microsoft.com/office/drawing/2014/main" id="{CC5D7146-A4D3-41E5-B005-2A8E66E72F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3" name="Text Box 175">
          <a:extLst>
            <a:ext uri="{FF2B5EF4-FFF2-40B4-BE49-F238E27FC236}">
              <a16:creationId xmlns:a16="http://schemas.microsoft.com/office/drawing/2014/main" id="{40E91CBF-4FD9-4DE8-B347-CBA1A370AA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4" name="Text Box 176">
          <a:extLst>
            <a:ext uri="{FF2B5EF4-FFF2-40B4-BE49-F238E27FC236}">
              <a16:creationId xmlns:a16="http://schemas.microsoft.com/office/drawing/2014/main" id="{05DD3673-4CD2-43C0-8D7B-5E6D68A29E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5" name="Text Box 177">
          <a:extLst>
            <a:ext uri="{FF2B5EF4-FFF2-40B4-BE49-F238E27FC236}">
              <a16:creationId xmlns:a16="http://schemas.microsoft.com/office/drawing/2014/main" id="{A95DD477-A40B-4D45-91B5-78C196FBDE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6" name="Text Box 178">
          <a:extLst>
            <a:ext uri="{FF2B5EF4-FFF2-40B4-BE49-F238E27FC236}">
              <a16:creationId xmlns:a16="http://schemas.microsoft.com/office/drawing/2014/main" id="{0785D701-BCB9-4303-8053-254819684A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7" name="Text Box 179">
          <a:extLst>
            <a:ext uri="{FF2B5EF4-FFF2-40B4-BE49-F238E27FC236}">
              <a16:creationId xmlns:a16="http://schemas.microsoft.com/office/drawing/2014/main" id="{732F81C1-1C34-4016-8532-165B4FED82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8" name="Text Box 180">
          <a:extLst>
            <a:ext uri="{FF2B5EF4-FFF2-40B4-BE49-F238E27FC236}">
              <a16:creationId xmlns:a16="http://schemas.microsoft.com/office/drawing/2014/main" id="{A4E469DB-1594-412F-9A18-917B688BAA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9" name="Text Box 181">
          <a:extLst>
            <a:ext uri="{FF2B5EF4-FFF2-40B4-BE49-F238E27FC236}">
              <a16:creationId xmlns:a16="http://schemas.microsoft.com/office/drawing/2014/main" id="{8C96DF1C-F188-4125-B987-EF96BDEBE4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0" name="Text Box 182">
          <a:extLst>
            <a:ext uri="{FF2B5EF4-FFF2-40B4-BE49-F238E27FC236}">
              <a16:creationId xmlns:a16="http://schemas.microsoft.com/office/drawing/2014/main" id="{FB4875B2-4425-4261-A634-C9A472A254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1" name="Text Box 183">
          <a:extLst>
            <a:ext uri="{FF2B5EF4-FFF2-40B4-BE49-F238E27FC236}">
              <a16:creationId xmlns:a16="http://schemas.microsoft.com/office/drawing/2014/main" id="{6706D3D3-A8FA-4066-98B1-7A7094D593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2" name="Text Box 184">
          <a:extLst>
            <a:ext uri="{FF2B5EF4-FFF2-40B4-BE49-F238E27FC236}">
              <a16:creationId xmlns:a16="http://schemas.microsoft.com/office/drawing/2014/main" id="{558824A4-656E-4B5E-A55A-BCD696DA85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3" name="Text Box 185">
          <a:extLst>
            <a:ext uri="{FF2B5EF4-FFF2-40B4-BE49-F238E27FC236}">
              <a16:creationId xmlns:a16="http://schemas.microsoft.com/office/drawing/2014/main" id="{8983B96E-5141-4ADA-8902-1879BEC1CC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4" name="Text Box 186">
          <a:extLst>
            <a:ext uri="{FF2B5EF4-FFF2-40B4-BE49-F238E27FC236}">
              <a16:creationId xmlns:a16="http://schemas.microsoft.com/office/drawing/2014/main" id="{29629C4C-F0C1-4437-995F-2720CE85D1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5" name="Text Box 187">
          <a:extLst>
            <a:ext uri="{FF2B5EF4-FFF2-40B4-BE49-F238E27FC236}">
              <a16:creationId xmlns:a16="http://schemas.microsoft.com/office/drawing/2014/main" id="{E5ADB0BF-8A17-47F9-83DA-1AEFDFB6F0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6" name="Text Box 188">
          <a:extLst>
            <a:ext uri="{FF2B5EF4-FFF2-40B4-BE49-F238E27FC236}">
              <a16:creationId xmlns:a16="http://schemas.microsoft.com/office/drawing/2014/main" id="{8683A7C2-4EE8-46F1-A550-7DA0CB8BC2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7" name="Text Box 210">
          <a:extLst>
            <a:ext uri="{FF2B5EF4-FFF2-40B4-BE49-F238E27FC236}">
              <a16:creationId xmlns:a16="http://schemas.microsoft.com/office/drawing/2014/main" id="{00DF212C-0D90-49C8-8031-D097CBC478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8" name="Text Box 211">
          <a:extLst>
            <a:ext uri="{FF2B5EF4-FFF2-40B4-BE49-F238E27FC236}">
              <a16:creationId xmlns:a16="http://schemas.microsoft.com/office/drawing/2014/main" id="{06236976-E209-4529-A1CC-4543E6A0E5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9" name="Text Box 212">
          <a:extLst>
            <a:ext uri="{FF2B5EF4-FFF2-40B4-BE49-F238E27FC236}">
              <a16:creationId xmlns:a16="http://schemas.microsoft.com/office/drawing/2014/main" id="{CE8A8E3E-6EB7-4D74-A4E4-5F543D386E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0" name="Text Box 213">
          <a:extLst>
            <a:ext uri="{FF2B5EF4-FFF2-40B4-BE49-F238E27FC236}">
              <a16:creationId xmlns:a16="http://schemas.microsoft.com/office/drawing/2014/main" id="{A5DF8236-0E37-4FC0-8979-FEA575EE94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1" name="Text Box 214">
          <a:extLst>
            <a:ext uri="{FF2B5EF4-FFF2-40B4-BE49-F238E27FC236}">
              <a16:creationId xmlns:a16="http://schemas.microsoft.com/office/drawing/2014/main" id="{2BE1EBFA-8B4C-4996-B5B2-A3C0D50701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2" name="Text Box 215">
          <a:extLst>
            <a:ext uri="{FF2B5EF4-FFF2-40B4-BE49-F238E27FC236}">
              <a16:creationId xmlns:a16="http://schemas.microsoft.com/office/drawing/2014/main" id="{E0332637-D227-4101-8E90-FF1EFB5067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3" name="Text Box 216">
          <a:extLst>
            <a:ext uri="{FF2B5EF4-FFF2-40B4-BE49-F238E27FC236}">
              <a16:creationId xmlns:a16="http://schemas.microsoft.com/office/drawing/2014/main" id="{FF1F0311-DB28-446E-AC1B-580B95FBF3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2CB732B0-ED26-4F47-BD6A-A364680CC2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B8FCBB61-24BC-47FB-B37F-AEB9AFEF90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6" name="Text Box 3">
          <a:extLst>
            <a:ext uri="{FF2B5EF4-FFF2-40B4-BE49-F238E27FC236}">
              <a16:creationId xmlns:a16="http://schemas.microsoft.com/office/drawing/2014/main" id="{4C5E174E-0AB0-4943-A634-57EC1A2A04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7" name="Text Box 4">
          <a:extLst>
            <a:ext uri="{FF2B5EF4-FFF2-40B4-BE49-F238E27FC236}">
              <a16:creationId xmlns:a16="http://schemas.microsoft.com/office/drawing/2014/main" id="{0186397D-075B-4E0C-A9C0-209E3C77D8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8" name="Text Box 5">
          <a:extLst>
            <a:ext uri="{FF2B5EF4-FFF2-40B4-BE49-F238E27FC236}">
              <a16:creationId xmlns:a16="http://schemas.microsoft.com/office/drawing/2014/main" id="{D5DD25CC-9639-4D56-88CE-365E5005A6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9" name="Text Box 6">
          <a:extLst>
            <a:ext uri="{FF2B5EF4-FFF2-40B4-BE49-F238E27FC236}">
              <a16:creationId xmlns:a16="http://schemas.microsoft.com/office/drawing/2014/main" id="{793D1BF8-8254-47F2-B95F-D9E3CAB3EF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0" name="Text Box 7">
          <a:extLst>
            <a:ext uri="{FF2B5EF4-FFF2-40B4-BE49-F238E27FC236}">
              <a16:creationId xmlns:a16="http://schemas.microsoft.com/office/drawing/2014/main" id="{FBACF838-90C5-42D7-A4D5-A9CDBA7C60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1" name="Text Box 8">
          <a:extLst>
            <a:ext uri="{FF2B5EF4-FFF2-40B4-BE49-F238E27FC236}">
              <a16:creationId xmlns:a16="http://schemas.microsoft.com/office/drawing/2014/main" id="{2F905A1D-DB56-4232-98AC-F5F9CC458B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2" name="Text Box 9">
          <a:extLst>
            <a:ext uri="{FF2B5EF4-FFF2-40B4-BE49-F238E27FC236}">
              <a16:creationId xmlns:a16="http://schemas.microsoft.com/office/drawing/2014/main" id="{00D68B37-34AC-4489-9A2D-4A883C6860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3" name="Text Box 10">
          <a:extLst>
            <a:ext uri="{FF2B5EF4-FFF2-40B4-BE49-F238E27FC236}">
              <a16:creationId xmlns:a16="http://schemas.microsoft.com/office/drawing/2014/main" id="{28E89359-550B-49CE-8A83-72DAD971B8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4" name="Text Box 11">
          <a:extLst>
            <a:ext uri="{FF2B5EF4-FFF2-40B4-BE49-F238E27FC236}">
              <a16:creationId xmlns:a16="http://schemas.microsoft.com/office/drawing/2014/main" id="{1D084BF2-05C8-46D1-BE68-28FF17315A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5" name="Text Box 12">
          <a:extLst>
            <a:ext uri="{FF2B5EF4-FFF2-40B4-BE49-F238E27FC236}">
              <a16:creationId xmlns:a16="http://schemas.microsoft.com/office/drawing/2014/main" id="{27D83539-3555-4EB1-88CF-55083DC0AB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6" name="Text Box 13">
          <a:extLst>
            <a:ext uri="{FF2B5EF4-FFF2-40B4-BE49-F238E27FC236}">
              <a16:creationId xmlns:a16="http://schemas.microsoft.com/office/drawing/2014/main" id="{51A31DAB-C743-482D-BA41-4F468E6D79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7" name="Text Box 14">
          <a:extLst>
            <a:ext uri="{FF2B5EF4-FFF2-40B4-BE49-F238E27FC236}">
              <a16:creationId xmlns:a16="http://schemas.microsoft.com/office/drawing/2014/main" id="{270BAE61-CB8C-4DB2-938A-44C54AE4CD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8" name="Text Box 15">
          <a:extLst>
            <a:ext uri="{FF2B5EF4-FFF2-40B4-BE49-F238E27FC236}">
              <a16:creationId xmlns:a16="http://schemas.microsoft.com/office/drawing/2014/main" id="{0EAB2383-E71A-4081-ABC9-3F5D99D6CE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9" name="Text Box 16">
          <a:extLst>
            <a:ext uri="{FF2B5EF4-FFF2-40B4-BE49-F238E27FC236}">
              <a16:creationId xmlns:a16="http://schemas.microsoft.com/office/drawing/2014/main" id="{71581776-E956-478C-94A7-3B680B3E3E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0" name="Text Box 17">
          <a:extLst>
            <a:ext uri="{FF2B5EF4-FFF2-40B4-BE49-F238E27FC236}">
              <a16:creationId xmlns:a16="http://schemas.microsoft.com/office/drawing/2014/main" id="{F7CCFAD6-83B0-4AF5-BCA5-6054F277B9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1" name="Text Box 18">
          <a:extLst>
            <a:ext uri="{FF2B5EF4-FFF2-40B4-BE49-F238E27FC236}">
              <a16:creationId xmlns:a16="http://schemas.microsoft.com/office/drawing/2014/main" id="{DC9C1692-DBAC-4178-B82D-18C29D5B97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2" name="Text Box 19">
          <a:extLst>
            <a:ext uri="{FF2B5EF4-FFF2-40B4-BE49-F238E27FC236}">
              <a16:creationId xmlns:a16="http://schemas.microsoft.com/office/drawing/2014/main" id="{AB74EA1E-910C-4034-B989-606295EF7B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3" name="Text Box 20">
          <a:extLst>
            <a:ext uri="{FF2B5EF4-FFF2-40B4-BE49-F238E27FC236}">
              <a16:creationId xmlns:a16="http://schemas.microsoft.com/office/drawing/2014/main" id="{69974A50-F0A2-4DF5-8F1A-FCEEB6D98B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4" name="Text Box 21">
          <a:extLst>
            <a:ext uri="{FF2B5EF4-FFF2-40B4-BE49-F238E27FC236}">
              <a16:creationId xmlns:a16="http://schemas.microsoft.com/office/drawing/2014/main" id="{C6E1DBDC-22EB-4747-9C03-6F2277E7A6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5" name="Text Box 22">
          <a:extLst>
            <a:ext uri="{FF2B5EF4-FFF2-40B4-BE49-F238E27FC236}">
              <a16:creationId xmlns:a16="http://schemas.microsoft.com/office/drawing/2014/main" id="{9EDBEAF6-9F6D-457F-8D56-B13A5A027C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6" name="Text Box 23">
          <a:extLst>
            <a:ext uri="{FF2B5EF4-FFF2-40B4-BE49-F238E27FC236}">
              <a16:creationId xmlns:a16="http://schemas.microsoft.com/office/drawing/2014/main" id="{66E64EDF-7450-47D7-AB6D-122009E2AA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7" name="Text Box 24">
          <a:extLst>
            <a:ext uri="{FF2B5EF4-FFF2-40B4-BE49-F238E27FC236}">
              <a16:creationId xmlns:a16="http://schemas.microsoft.com/office/drawing/2014/main" id="{752E9A54-66D2-4E3D-A938-F15D452105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8" name="Text Box 25">
          <a:extLst>
            <a:ext uri="{FF2B5EF4-FFF2-40B4-BE49-F238E27FC236}">
              <a16:creationId xmlns:a16="http://schemas.microsoft.com/office/drawing/2014/main" id="{40E719CC-071D-4508-B949-DF0036AC55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9" name="Text Box 26">
          <a:extLst>
            <a:ext uri="{FF2B5EF4-FFF2-40B4-BE49-F238E27FC236}">
              <a16:creationId xmlns:a16="http://schemas.microsoft.com/office/drawing/2014/main" id="{4932397C-00B3-4385-B097-0D00669704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0" name="Text Box 27">
          <a:extLst>
            <a:ext uri="{FF2B5EF4-FFF2-40B4-BE49-F238E27FC236}">
              <a16:creationId xmlns:a16="http://schemas.microsoft.com/office/drawing/2014/main" id="{2AF60270-9FBD-491C-8027-6CE5B45EEB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1" name="Text Box 28">
          <a:extLst>
            <a:ext uri="{FF2B5EF4-FFF2-40B4-BE49-F238E27FC236}">
              <a16:creationId xmlns:a16="http://schemas.microsoft.com/office/drawing/2014/main" id="{3853CFF2-719B-493F-80C0-958183F81D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2" name="Text Box 29">
          <a:extLst>
            <a:ext uri="{FF2B5EF4-FFF2-40B4-BE49-F238E27FC236}">
              <a16:creationId xmlns:a16="http://schemas.microsoft.com/office/drawing/2014/main" id="{58A4CD59-E338-4F40-8D2B-342988BA7A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3" name="Text Box 30">
          <a:extLst>
            <a:ext uri="{FF2B5EF4-FFF2-40B4-BE49-F238E27FC236}">
              <a16:creationId xmlns:a16="http://schemas.microsoft.com/office/drawing/2014/main" id="{D2D58895-A13A-4C7B-99B7-D73A491E0E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4" name="Text Box 31">
          <a:extLst>
            <a:ext uri="{FF2B5EF4-FFF2-40B4-BE49-F238E27FC236}">
              <a16:creationId xmlns:a16="http://schemas.microsoft.com/office/drawing/2014/main" id="{ABB2004B-4AC5-4C10-8071-C442F5B89B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5" name="Text Box 32">
          <a:extLst>
            <a:ext uri="{FF2B5EF4-FFF2-40B4-BE49-F238E27FC236}">
              <a16:creationId xmlns:a16="http://schemas.microsoft.com/office/drawing/2014/main" id="{1D09C2BF-4256-451E-AA97-0CD86FA6DC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6" name="Text Box 33">
          <a:extLst>
            <a:ext uri="{FF2B5EF4-FFF2-40B4-BE49-F238E27FC236}">
              <a16:creationId xmlns:a16="http://schemas.microsoft.com/office/drawing/2014/main" id="{05D667F5-A6CF-40CE-A73C-FAA9DD7E4F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7" name="Text Box 34">
          <a:extLst>
            <a:ext uri="{FF2B5EF4-FFF2-40B4-BE49-F238E27FC236}">
              <a16:creationId xmlns:a16="http://schemas.microsoft.com/office/drawing/2014/main" id="{0F5A23D0-84E2-4735-8010-7C85E87A10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8" name="Text Box 35">
          <a:extLst>
            <a:ext uri="{FF2B5EF4-FFF2-40B4-BE49-F238E27FC236}">
              <a16:creationId xmlns:a16="http://schemas.microsoft.com/office/drawing/2014/main" id="{C592D4E4-82FB-4E37-ABD0-AF1F82180A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9" name="Text Box 36">
          <a:extLst>
            <a:ext uri="{FF2B5EF4-FFF2-40B4-BE49-F238E27FC236}">
              <a16:creationId xmlns:a16="http://schemas.microsoft.com/office/drawing/2014/main" id="{91FA2CF8-6C56-4271-A668-2A4D2E1E38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0" name="Text Box 37">
          <a:extLst>
            <a:ext uri="{FF2B5EF4-FFF2-40B4-BE49-F238E27FC236}">
              <a16:creationId xmlns:a16="http://schemas.microsoft.com/office/drawing/2014/main" id="{45986FDC-425A-44CD-9945-59C46F8F97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1" name="Text Box 38">
          <a:extLst>
            <a:ext uri="{FF2B5EF4-FFF2-40B4-BE49-F238E27FC236}">
              <a16:creationId xmlns:a16="http://schemas.microsoft.com/office/drawing/2014/main" id="{DF71A461-BB61-4552-BCA2-F23A50D012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2" name="Text Box 39">
          <a:extLst>
            <a:ext uri="{FF2B5EF4-FFF2-40B4-BE49-F238E27FC236}">
              <a16:creationId xmlns:a16="http://schemas.microsoft.com/office/drawing/2014/main" id="{7AE70ECD-54F1-47EB-A395-6BDA8460AE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3" name="Text Box 40">
          <a:extLst>
            <a:ext uri="{FF2B5EF4-FFF2-40B4-BE49-F238E27FC236}">
              <a16:creationId xmlns:a16="http://schemas.microsoft.com/office/drawing/2014/main" id="{8955F572-7344-4815-A18E-953749F173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4" name="Text Box 41">
          <a:extLst>
            <a:ext uri="{FF2B5EF4-FFF2-40B4-BE49-F238E27FC236}">
              <a16:creationId xmlns:a16="http://schemas.microsoft.com/office/drawing/2014/main" id="{4BBA34E9-1BA9-436E-8D4A-25A2E3D6AD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5" name="Text Box 42">
          <a:extLst>
            <a:ext uri="{FF2B5EF4-FFF2-40B4-BE49-F238E27FC236}">
              <a16:creationId xmlns:a16="http://schemas.microsoft.com/office/drawing/2014/main" id="{62FC4A21-58DB-4FE1-9518-B7C31789BD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6" name="Text Box 43">
          <a:extLst>
            <a:ext uri="{FF2B5EF4-FFF2-40B4-BE49-F238E27FC236}">
              <a16:creationId xmlns:a16="http://schemas.microsoft.com/office/drawing/2014/main" id="{EE8DC5B2-81FB-4C32-9717-C2A2E93D36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7" name="Text Box 44">
          <a:extLst>
            <a:ext uri="{FF2B5EF4-FFF2-40B4-BE49-F238E27FC236}">
              <a16:creationId xmlns:a16="http://schemas.microsoft.com/office/drawing/2014/main" id="{296CC908-9663-420E-990C-2994F8DEBC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8" name="Text Box 45">
          <a:extLst>
            <a:ext uri="{FF2B5EF4-FFF2-40B4-BE49-F238E27FC236}">
              <a16:creationId xmlns:a16="http://schemas.microsoft.com/office/drawing/2014/main" id="{C7706AFF-E9B2-4854-B1E0-ED26E92B9B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9" name="Text Box 46">
          <a:extLst>
            <a:ext uri="{FF2B5EF4-FFF2-40B4-BE49-F238E27FC236}">
              <a16:creationId xmlns:a16="http://schemas.microsoft.com/office/drawing/2014/main" id="{7AFE71C0-D168-4FFC-A850-619D1A9212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0" name="Text Box 47">
          <a:extLst>
            <a:ext uri="{FF2B5EF4-FFF2-40B4-BE49-F238E27FC236}">
              <a16:creationId xmlns:a16="http://schemas.microsoft.com/office/drawing/2014/main" id="{09CCFD4E-8D7C-460F-B53D-E350FC8236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1" name="Text Box 48">
          <a:extLst>
            <a:ext uri="{FF2B5EF4-FFF2-40B4-BE49-F238E27FC236}">
              <a16:creationId xmlns:a16="http://schemas.microsoft.com/office/drawing/2014/main" id="{FC3B930E-EF17-4F18-B93D-A39DF8DCC6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2" name="Text Box 49">
          <a:extLst>
            <a:ext uri="{FF2B5EF4-FFF2-40B4-BE49-F238E27FC236}">
              <a16:creationId xmlns:a16="http://schemas.microsoft.com/office/drawing/2014/main" id="{0E44312A-FF68-471D-997F-5B23FDD769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3" name="Text Box 50">
          <a:extLst>
            <a:ext uri="{FF2B5EF4-FFF2-40B4-BE49-F238E27FC236}">
              <a16:creationId xmlns:a16="http://schemas.microsoft.com/office/drawing/2014/main" id="{6A5E0CD9-62D8-49F3-9DDC-990F7E8DBB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4" name="Text Box 51">
          <a:extLst>
            <a:ext uri="{FF2B5EF4-FFF2-40B4-BE49-F238E27FC236}">
              <a16:creationId xmlns:a16="http://schemas.microsoft.com/office/drawing/2014/main" id="{0CC6EE12-F21A-4CC5-845B-FEEE069BA7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5" name="Text Box 52">
          <a:extLst>
            <a:ext uri="{FF2B5EF4-FFF2-40B4-BE49-F238E27FC236}">
              <a16:creationId xmlns:a16="http://schemas.microsoft.com/office/drawing/2014/main" id="{B9B9021B-F642-4983-AF6A-A48E7399EE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6" name="Text Box 53">
          <a:extLst>
            <a:ext uri="{FF2B5EF4-FFF2-40B4-BE49-F238E27FC236}">
              <a16:creationId xmlns:a16="http://schemas.microsoft.com/office/drawing/2014/main" id="{C6CFC452-208C-4EEE-BF7F-4EFDB91C04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7" name="Text Box 54">
          <a:extLst>
            <a:ext uri="{FF2B5EF4-FFF2-40B4-BE49-F238E27FC236}">
              <a16:creationId xmlns:a16="http://schemas.microsoft.com/office/drawing/2014/main" id="{B79BABCA-DAAF-4E69-96EF-CDACDF067A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8" name="Text Box 55">
          <a:extLst>
            <a:ext uri="{FF2B5EF4-FFF2-40B4-BE49-F238E27FC236}">
              <a16:creationId xmlns:a16="http://schemas.microsoft.com/office/drawing/2014/main" id="{31BDAE6D-02B3-4603-B06E-AFA598AA34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9" name="Text Box 56">
          <a:extLst>
            <a:ext uri="{FF2B5EF4-FFF2-40B4-BE49-F238E27FC236}">
              <a16:creationId xmlns:a16="http://schemas.microsoft.com/office/drawing/2014/main" id="{3B381C3F-F7AC-43D6-8613-839012E235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0" name="Text Box 57">
          <a:extLst>
            <a:ext uri="{FF2B5EF4-FFF2-40B4-BE49-F238E27FC236}">
              <a16:creationId xmlns:a16="http://schemas.microsoft.com/office/drawing/2014/main" id="{61501EB9-C500-4BB2-822D-A066BE8437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1" name="Text Box 58">
          <a:extLst>
            <a:ext uri="{FF2B5EF4-FFF2-40B4-BE49-F238E27FC236}">
              <a16:creationId xmlns:a16="http://schemas.microsoft.com/office/drawing/2014/main" id="{B765342A-1208-4DE0-9C99-8722DA87F3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2" name="Text Box 59">
          <a:extLst>
            <a:ext uri="{FF2B5EF4-FFF2-40B4-BE49-F238E27FC236}">
              <a16:creationId xmlns:a16="http://schemas.microsoft.com/office/drawing/2014/main" id="{A9110E66-C891-48DD-AFB6-138B8F50CB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3" name="Text Box 60">
          <a:extLst>
            <a:ext uri="{FF2B5EF4-FFF2-40B4-BE49-F238E27FC236}">
              <a16:creationId xmlns:a16="http://schemas.microsoft.com/office/drawing/2014/main" id="{88C27375-9870-42AA-B37A-7C399C7B2E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4" name="Text Box 61">
          <a:extLst>
            <a:ext uri="{FF2B5EF4-FFF2-40B4-BE49-F238E27FC236}">
              <a16:creationId xmlns:a16="http://schemas.microsoft.com/office/drawing/2014/main" id="{644985FF-8909-4475-A50A-6EED8EE806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5" name="Text Box 62">
          <a:extLst>
            <a:ext uri="{FF2B5EF4-FFF2-40B4-BE49-F238E27FC236}">
              <a16:creationId xmlns:a16="http://schemas.microsoft.com/office/drawing/2014/main" id="{B445D0BC-F468-4700-84D7-81F98DA1A1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6" name="Text Box 63">
          <a:extLst>
            <a:ext uri="{FF2B5EF4-FFF2-40B4-BE49-F238E27FC236}">
              <a16:creationId xmlns:a16="http://schemas.microsoft.com/office/drawing/2014/main" id="{DEAB8B70-F3A4-4AC3-9CBA-CBDFB580DD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7" name="Text Box 64">
          <a:extLst>
            <a:ext uri="{FF2B5EF4-FFF2-40B4-BE49-F238E27FC236}">
              <a16:creationId xmlns:a16="http://schemas.microsoft.com/office/drawing/2014/main" id="{783C276D-2FC3-4C02-8A85-A4DF86848D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8" name="Text Box 65">
          <a:extLst>
            <a:ext uri="{FF2B5EF4-FFF2-40B4-BE49-F238E27FC236}">
              <a16:creationId xmlns:a16="http://schemas.microsoft.com/office/drawing/2014/main" id="{AA3DB60A-8C54-4415-9B7E-2F828DE3EF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9" name="Text Box 66">
          <a:extLst>
            <a:ext uri="{FF2B5EF4-FFF2-40B4-BE49-F238E27FC236}">
              <a16:creationId xmlns:a16="http://schemas.microsoft.com/office/drawing/2014/main" id="{ED17B2B9-3AAD-4A74-AD5D-2998262AFD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0" name="Text Box 67">
          <a:extLst>
            <a:ext uri="{FF2B5EF4-FFF2-40B4-BE49-F238E27FC236}">
              <a16:creationId xmlns:a16="http://schemas.microsoft.com/office/drawing/2014/main" id="{7A709DCA-BFB3-41E5-9F09-FAC94990E1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1" name="Text Box 68">
          <a:extLst>
            <a:ext uri="{FF2B5EF4-FFF2-40B4-BE49-F238E27FC236}">
              <a16:creationId xmlns:a16="http://schemas.microsoft.com/office/drawing/2014/main" id="{8619C559-E295-4B5B-B5CA-167DC246D1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2" name="Text Box 69">
          <a:extLst>
            <a:ext uri="{FF2B5EF4-FFF2-40B4-BE49-F238E27FC236}">
              <a16:creationId xmlns:a16="http://schemas.microsoft.com/office/drawing/2014/main" id="{FDACC749-C272-42AE-9FD1-8B036B7F14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3" name="Text Box 70">
          <a:extLst>
            <a:ext uri="{FF2B5EF4-FFF2-40B4-BE49-F238E27FC236}">
              <a16:creationId xmlns:a16="http://schemas.microsoft.com/office/drawing/2014/main" id="{5C5D2F3B-709A-4EDE-BA1F-08F1A2F12E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4" name="Text Box 71">
          <a:extLst>
            <a:ext uri="{FF2B5EF4-FFF2-40B4-BE49-F238E27FC236}">
              <a16:creationId xmlns:a16="http://schemas.microsoft.com/office/drawing/2014/main" id="{5ADC254C-AB57-4BD7-A181-9AE43F19A4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5" name="Text Box 72">
          <a:extLst>
            <a:ext uri="{FF2B5EF4-FFF2-40B4-BE49-F238E27FC236}">
              <a16:creationId xmlns:a16="http://schemas.microsoft.com/office/drawing/2014/main" id="{489996E9-D1C0-403B-AEED-7657C12151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6" name="Text Box 73">
          <a:extLst>
            <a:ext uri="{FF2B5EF4-FFF2-40B4-BE49-F238E27FC236}">
              <a16:creationId xmlns:a16="http://schemas.microsoft.com/office/drawing/2014/main" id="{D7C8F6C9-4D5F-4695-AC55-C900E13969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7" name="Text Box 74">
          <a:extLst>
            <a:ext uri="{FF2B5EF4-FFF2-40B4-BE49-F238E27FC236}">
              <a16:creationId xmlns:a16="http://schemas.microsoft.com/office/drawing/2014/main" id="{4FD5194D-CF82-4C3C-A4EE-6136E9F899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8" name="Text Box 75">
          <a:extLst>
            <a:ext uri="{FF2B5EF4-FFF2-40B4-BE49-F238E27FC236}">
              <a16:creationId xmlns:a16="http://schemas.microsoft.com/office/drawing/2014/main" id="{2EB447CC-1D87-495B-934D-D450FA64D1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9" name="Text Box 76">
          <a:extLst>
            <a:ext uri="{FF2B5EF4-FFF2-40B4-BE49-F238E27FC236}">
              <a16:creationId xmlns:a16="http://schemas.microsoft.com/office/drawing/2014/main" id="{746CB825-E1B3-4B3D-9FBC-5964460837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0" name="Text Box 77">
          <a:extLst>
            <a:ext uri="{FF2B5EF4-FFF2-40B4-BE49-F238E27FC236}">
              <a16:creationId xmlns:a16="http://schemas.microsoft.com/office/drawing/2014/main" id="{EAF32A26-3EA1-406B-AA59-5FEBFDCD93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1" name="Text Box 78">
          <a:extLst>
            <a:ext uri="{FF2B5EF4-FFF2-40B4-BE49-F238E27FC236}">
              <a16:creationId xmlns:a16="http://schemas.microsoft.com/office/drawing/2014/main" id="{EB0C7276-892D-4AB0-9047-75A8807D95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2" name="Text Box 79">
          <a:extLst>
            <a:ext uri="{FF2B5EF4-FFF2-40B4-BE49-F238E27FC236}">
              <a16:creationId xmlns:a16="http://schemas.microsoft.com/office/drawing/2014/main" id="{C376FDB4-A4B3-4E85-AF8C-DC94F3755B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3" name="Text Box 80">
          <a:extLst>
            <a:ext uri="{FF2B5EF4-FFF2-40B4-BE49-F238E27FC236}">
              <a16:creationId xmlns:a16="http://schemas.microsoft.com/office/drawing/2014/main" id="{6C71A3BB-5557-428A-81F7-4BB00C61AB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4" name="Text Box 81">
          <a:extLst>
            <a:ext uri="{FF2B5EF4-FFF2-40B4-BE49-F238E27FC236}">
              <a16:creationId xmlns:a16="http://schemas.microsoft.com/office/drawing/2014/main" id="{87D40FB4-3E57-48C3-A5FE-A350FFDD5B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5" name="Text Box 82">
          <a:extLst>
            <a:ext uri="{FF2B5EF4-FFF2-40B4-BE49-F238E27FC236}">
              <a16:creationId xmlns:a16="http://schemas.microsoft.com/office/drawing/2014/main" id="{435F0D6F-6534-4987-969E-4D7DEE85FB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6" name="Text Box 83">
          <a:extLst>
            <a:ext uri="{FF2B5EF4-FFF2-40B4-BE49-F238E27FC236}">
              <a16:creationId xmlns:a16="http://schemas.microsoft.com/office/drawing/2014/main" id="{0C8DE9C4-F26C-4216-948D-334F14B384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7" name="Text Box 84">
          <a:extLst>
            <a:ext uri="{FF2B5EF4-FFF2-40B4-BE49-F238E27FC236}">
              <a16:creationId xmlns:a16="http://schemas.microsoft.com/office/drawing/2014/main" id="{A02DD9E9-F279-4852-988C-15DC93C754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8" name="Text Box 85">
          <a:extLst>
            <a:ext uri="{FF2B5EF4-FFF2-40B4-BE49-F238E27FC236}">
              <a16:creationId xmlns:a16="http://schemas.microsoft.com/office/drawing/2014/main" id="{D191B8E8-CE53-4844-B24A-28FDFCC406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9" name="Text Box 86">
          <a:extLst>
            <a:ext uri="{FF2B5EF4-FFF2-40B4-BE49-F238E27FC236}">
              <a16:creationId xmlns:a16="http://schemas.microsoft.com/office/drawing/2014/main" id="{091D346A-D8D0-4B7B-B992-BC2C68EC87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0" name="Text Box 87">
          <a:extLst>
            <a:ext uri="{FF2B5EF4-FFF2-40B4-BE49-F238E27FC236}">
              <a16:creationId xmlns:a16="http://schemas.microsoft.com/office/drawing/2014/main" id="{2A147C12-9295-4836-8CF0-FD9DE13A3B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1" name="Text Box 88">
          <a:extLst>
            <a:ext uri="{FF2B5EF4-FFF2-40B4-BE49-F238E27FC236}">
              <a16:creationId xmlns:a16="http://schemas.microsoft.com/office/drawing/2014/main" id="{346F85B3-32F2-4CD2-A429-16BDAD35EF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2" name="Text Box 89">
          <a:extLst>
            <a:ext uri="{FF2B5EF4-FFF2-40B4-BE49-F238E27FC236}">
              <a16:creationId xmlns:a16="http://schemas.microsoft.com/office/drawing/2014/main" id="{F6648E8B-EEE5-4EF3-ACC6-707005B0F9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3" name="Text Box 90">
          <a:extLst>
            <a:ext uri="{FF2B5EF4-FFF2-40B4-BE49-F238E27FC236}">
              <a16:creationId xmlns:a16="http://schemas.microsoft.com/office/drawing/2014/main" id="{E5EC350D-6725-4FEF-AA00-2051797602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4" name="Text Box 91">
          <a:extLst>
            <a:ext uri="{FF2B5EF4-FFF2-40B4-BE49-F238E27FC236}">
              <a16:creationId xmlns:a16="http://schemas.microsoft.com/office/drawing/2014/main" id="{FB460F91-9122-4354-96AE-2323119FFF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5" name="Text Box 92">
          <a:extLst>
            <a:ext uri="{FF2B5EF4-FFF2-40B4-BE49-F238E27FC236}">
              <a16:creationId xmlns:a16="http://schemas.microsoft.com/office/drawing/2014/main" id="{07F6D46C-9B14-4DDC-923C-FA62EED0E3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6" name="Text Box 93">
          <a:extLst>
            <a:ext uri="{FF2B5EF4-FFF2-40B4-BE49-F238E27FC236}">
              <a16:creationId xmlns:a16="http://schemas.microsoft.com/office/drawing/2014/main" id="{1692CD68-1299-4D18-8672-36E18DBCD2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7" name="Text Box 94">
          <a:extLst>
            <a:ext uri="{FF2B5EF4-FFF2-40B4-BE49-F238E27FC236}">
              <a16:creationId xmlns:a16="http://schemas.microsoft.com/office/drawing/2014/main" id="{F6C28DEE-A4D8-4431-8AB1-25A65D4D68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8" name="Text Box 95">
          <a:extLst>
            <a:ext uri="{FF2B5EF4-FFF2-40B4-BE49-F238E27FC236}">
              <a16:creationId xmlns:a16="http://schemas.microsoft.com/office/drawing/2014/main" id="{915F4A27-42CB-4B88-B63A-EEE01F0392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9" name="Text Box 96">
          <a:extLst>
            <a:ext uri="{FF2B5EF4-FFF2-40B4-BE49-F238E27FC236}">
              <a16:creationId xmlns:a16="http://schemas.microsoft.com/office/drawing/2014/main" id="{60AF09C6-8A36-4C98-A501-813C3826F8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0" name="Text Box 97">
          <a:extLst>
            <a:ext uri="{FF2B5EF4-FFF2-40B4-BE49-F238E27FC236}">
              <a16:creationId xmlns:a16="http://schemas.microsoft.com/office/drawing/2014/main" id="{2522D748-4C4C-460A-AE65-58EC8CB646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1" name="Text Box 98">
          <a:extLst>
            <a:ext uri="{FF2B5EF4-FFF2-40B4-BE49-F238E27FC236}">
              <a16:creationId xmlns:a16="http://schemas.microsoft.com/office/drawing/2014/main" id="{48D4773C-12DF-4011-BC76-667B033B17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812" name="Text Box 99">
          <a:extLst>
            <a:ext uri="{FF2B5EF4-FFF2-40B4-BE49-F238E27FC236}">
              <a16:creationId xmlns:a16="http://schemas.microsoft.com/office/drawing/2014/main" id="{74D08EA3-233F-43C8-9B99-72910A7E23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3" name="Text Box 100">
          <a:extLst>
            <a:ext uri="{FF2B5EF4-FFF2-40B4-BE49-F238E27FC236}">
              <a16:creationId xmlns:a16="http://schemas.microsoft.com/office/drawing/2014/main" id="{FD891699-DB8E-4A67-9258-7EF33E9295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4" name="Text Box 101">
          <a:extLst>
            <a:ext uri="{FF2B5EF4-FFF2-40B4-BE49-F238E27FC236}">
              <a16:creationId xmlns:a16="http://schemas.microsoft.com/office/drawing/2014/main" id="{20830D11-66B2-4389-8EF2-74DDD31582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5" name="Text Box 102">
          <a:extLst>
            <a:ext uri="{FF2B5EF4-FFF2-40B4-BE49-F238E27FC236}">
              <a16:creationId xmlns:a16="http://schemas.microsoft.com/office/drawing/2014/main" id="{84D123BA-49B1-4094-84CA-27935FC969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6" name="Text Box 103">
          <a:extLst>
            <a:ext uri="{FF2B5EF4-FFF2-40B4-BE49-F238E27FC236}">
              <a16:creationId xmlns:a16="http://schemas.microsoft.com/office/drawing/2014/main" id="{D4DE9C90-E0B2-43E3-A92E-4A8B986A29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7" name="Text Box 104">
          <a:extLst>
            <a:ext uri="{FF2B5EF4-FFF2-40B4-BE49-F238E27FC236}">
              <a16:creationId xmlns:a16="http://schemas.microsoft.com/office/drawing/2014/main" id="{66449206-B539-4DAF-A4E4-58CBD181A0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8" name="Text Box 105">
          <a:extLst>
            <a:ext uri="{FF2B5EF4-FFF2-40B4-BE49-F238E27FC236}">
              <a16:creationId xmlns:a16="http://schemas.microsoft.com/office/drawing/2014/main" id="{177C901E-3177-45C6-A416-2F5FD4155F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9" name="Text Box 106">
          <a:extLst>
            <a:ext uri="{FF2B5EF4-FFF2-40B4-BE49-F238E27FC236}">
              <a16:creationId xmlns:a16="http://schemas.microsoft.com/office/drawing/2014/main" id="{70CE71FD-815D-4974-B35A-DDCAE7A46A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0" name="Text Box 107">
          <a:extLst>
            <a:ext uri="{FF2B5EF4-FFF2-40B4-BE49-F238E27FC236}">
              <a16:creationId xmlns:a16="http://schemas.microsoft.com/office/drawing/2014/main" id="{7048BD9F-207D-4F3D-9891-33B4B429EA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1" name="Text Box 108">
          <a:extLst>
            <a:ext uri="{FF2B5EF4-FFF2-40B4-BE49-F238E27FC236}">
              <a16:creationId xmlns:a16="http://schemas.microsoft.com/office/drawing/2014/main" id="{8B6DDC7A-6175-4EB0-93CE-2A22EF48E5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2" name="Text Box 109">
          <a:extLst>
            <a:ext uri="{FF2B5EF4-FFF2-40B4-BE49-F238E27FC236}">
              <a16:creationId xmlns:a16="http://schemas.microsoft.com/office/drawing/2014/main" id="{41E6F09A-820F-4ED7-BE1D-2B7C901DB1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3" name="Text Box 110">
          <a:extLst>
            <a:ext uri="{FF2B5EF4-FFF2-40B4-BE49-F238E27FC236}">
              <a16:creationId xmlns:a16="http://schemas.microsoft.com/office/drawing/2014/main" id="{4B43BF4B-9D20-4800-AB38-E33B44C8DB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4" name="Text Box 111">
          <a:extLst>
            <a:ext uri="{FF2B5EF4-FFF2-40B4-BE49-F238E27FC236}">
              <a16:creationId xmlns:a16="http://schemas.microsoft.com/office/drawing/2014/main" id="{B5FFC037-A896-4F04-AB29-E4B5609608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5" name="Text Box 112">
          <a:extLst>
            <a:ext uri="{FF2B5EF4-FFF2-40B4-BE49-F238E27FC236}">
              <a16:creationId xmlns:a16="http://schemas.microsoft.com/office/drawing/2014/main" id="{174E66DD-F4C9-498F-B8C8-A9A8D014CA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6" name="Text Box 113">
          <a:extLst>
            <a:ext uri="{FF2B5EF4-FFF2-40B4-BE49-F238E27FC236}">
              <a16:creationId xmlns:a16="http://schemas.microsoft.com/office/drawing/2014/main" id="{FBF3144A-5BC6-47AF-AF31-39D89A987F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827" name="Text Box 114">
          <a:extLst>
            <a:ext uri="{FF2B5EF4-FFF2-40B4-BE49-F238E27FC236}">
              <a16:creationId xmlns:a16="http://schemas.microsoft.com/office/drawing/2014/main" id="{AE7BF406-430B-4C2E-8408-16CBFDEE64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8" name="Text Box 115">
          <a:extLst>
            <a:ext uri="{FF2B5EF4-FFF2-40B4-BE49-F238E27FC236}">
              <a16:creationId xmlns:a16="http://schemas.microsoft.com/office/drawing/2014/main" id="{91C5DC08-D12D-4567-BBDC-305ABDD858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9" name="Text Box 116">
          <a:extLst>
            <a:ext uri="{FF2B5EF4-FFF2-40B4-BE49-F238E27FC236}">
              <a16:creationId xmlns:a16="http://schemas.microsoft.com/office/drawing/2014/main" id="{BA6C846D-A6CD-4D38-9B6C-F6F3360F57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0" name="Text Box 117">
          <a:extLst>
            <a:ext uri="{FF2B5EF4-FFF2-40B4-BE49-F238E27FC236}">
              <a16:creationId xmlns:a16="http://schemas.microsoft.com/office/drawing/2014/main" id="{C66B3CCF-FDDC-486E-9AC3-B91CAFA30B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1" name="Text Box 118">
          <a:extLst>
            <a:ext uri="{FF2B5EF4-FFF2-40B4-BE49-F238E27FC236}">
              <a16:creationId xmlns:a16="http://schemas.microsoft.com/office/drawing/2014/main" id="{1D27760D-663A-4C8A-8100-D211B0516B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2" name="Text Box 119">
          <a:extLst>
            <a:ext uri="{FF2B5EF4-FFF2-40B4-BE49-F238E27FC236}">
              <a16:creationId xmlns:a16="http://schemas.microsoft.com/office/drawing/2014/main" id="{67137032-1C12-4E5B-9D0A-639D1F6A21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3" name="Text Box 120">
          <a:extLst>
            <a:ext uri="{FF2B5EF4-FFF2-40B4-BE49-F238E27FC236}">
              <a16:creationId xmlns:a16="http://schemas.microsoft.com/office/drawing/2014/main" id="{ACC98C14-F13D-4B2F-A2D8-C8E7E895E9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4" name="Text Box 121">
          <a:extLst>
            <a:ext uri="{FF2B5EF4-FFF2-40B4-BE49-F238E27FC236}">
              <a16:creationId xmlns:a16="http://schemas.microsoft.com/office/drawing/2014/main" id="{FC43E9F5-13AF-4B41-9AD0-A56D1894D8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5" name="Text Box 122">
          <a:extLst>
            <a:ext uri="{FF2B5EF4-FFF2-40B4-BE49-F238E27FC236}">
              <a16:creationId xmlns:a16="http://schemas.microsoft.com/office/drawing/2014/main" id="{63958EA2-B058-4F50-AF9C-E5E97117FD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6" name="Text Box 123">
          <a:extLst>
            <a:ext uri="{FF2B5EF4-FFF2-40B4-BE49-F238E27FC236}">
              <a16:creationId xmlns:a16="http://schemas.microsoft.com/office/drawing/2014/main" id="{4693FDBE-47F9-4B4F-8833-3315029D87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7" name="Text Box 124">
          <a:extLst>
            <a:ext uri="{FF2B5EF4-FFF2-40B4-BE49-F238E27FC236}">
              <a16:creationId xmlns:a16="http://schemas.microsoft.com/office/drawing/2014/main" id="{21C8C627-1FE3-439C-996F-3255B2C23B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8" name="Text Box 125">
          <a:extLst>
            <a:ext uri="{FF2B5EF4-FFF2-40B4-BE49-F238E27FC236}">
              <a16:creationId xmlns:a16="http://schemas.microsoft.com/office/drawing/2014/main" id="{927DF0CC-32F0-4540-AB54-5D3D91DC08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9" name="Text Box 126">
          <a:extLst>
            <a:ext uri="{FF2B5EF4-FFF2-40B4-BE49-F238E27FC236}">
              <a16:creationId xmlns:a16="http://schemas.microsoft.com/office/drawing/2014/main" id="{0D385BA5-D3CC-4BC7-9456-E246BB4342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0" name="Text Box 127">
          <a:extLst>
            <a:ext uri="{FF2B5EF4-FFF2-40B4-BE49-F238E27FC236}">
              <a16:creationId xmlns:a16="http://schemas.microsoft.com/office/drawing/2014/main" id="{C36878C2-1B15-4B70-B2DE-CAE347A94F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1" name="Text Box 128">
          <a:extLst>
            <a:ext uri="{FF2B5EF4-FFF2-40B4-BE49-F238E27FC236}">
              <a16:creationId xmlns:a16="http://schemas.microsoft.com/office/drawing/2014/main" id="{30BED61A-D786-4754-BFD3-251B678E30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842" name="Text Box 129">
          <a:extLst>
            <a:ext uri="{FF2B5EF4-FFF2-40B4-BE49-F238E27FC236}">
              <a16:creationId xmlns:a16="http://schemas.microsoft.com/office/drawing/2014/main" id="{B0DC14F7-A6FC-4BE0-9ADA-A3B43AABD1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3" name="Text Box 130">
          <a:extLst>
            <a:ext uri="{FF2B5EF4-FFF2-40B4-BE49-F238E27FC236}">
              <a16:creationId xmlns:a16="http://schemas.microsoft.com/office/drawing/2014/main" id="{DABAE4D1-6E59-4E4F-883F-85A2959597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4" name="Text Box 131">
          <a:extLst>
            <a:ext uri="{FF2B5EF4-FFF2-40B4-BE49-F238E27FC236}">
              <a16:creationId xmlns:a16="http://schemas.microsoft.com/office/drawing/2014/main" id="{9CCAD43B-E735-4220-BC94-1251CF3122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5" name="Text Box 132">
          <a:extLst>
            <a:ext uri="{FF2B5EF4-FFF2-40B4-BE49-F238E27FC236}">
              <a16:creationId xmlns:a16="http://schemas.microsoft.com/office/drawing/2014/main" id="{ADBF7294-0707-4C9A-A3DB-4A6BD2CEBF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6" name="Text Box 133">
          <a:extLst>
            <a:ext uri="{FF2B5EF4-FFF2-40B4-BE49-F238E27FC236}">
              <a16:creationId xmlns:a16="http://schemas.microsoft.com/office/drawing/2014/main" id="{86ACDD63-F509-45AE-9921-3D95EC0FCC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7" name="Text Box 134">
          <a:extLst>
            <a:ext uri="{FF2B5EF4-FFF2-40B4-BE49-F238E27FC236}">
              <a16:creationId xmlns:a16="http://schemas.microsoft.com/office/drawing/2014/main" id="{59D07731-955C-4E3F-B078-4E98DB8634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8" name="Text Box 135">
          <a:extLst>
            <a:ext uri="{FF2B5EF4-FFF2-40B4-BE49-F238E27FC236}">
              <a16:creationId xmlns:a16="http://schemas.microsoft.com/office/drawing/2014/main" id="{B8CB6F72-5CA8-49EF-A272-492EAC2545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9" name="Text Box 136">
          <a:extLst>
            <a:ext uri="{FF2B5EF4-FFF2-40B4-BE49-F238E27FC236}">
              <a16:creationId xmlns:a16="http://schemas.microsoft.com/office/drawing/2014/main" id="{CB7CC272-5309-458D-9ECA-CB427206B9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0" name="Text Box 137">
          <a:extLst>
            <a:ext uri="{FF2B5EF4-FFF2-40B4-BE49-F238E27FC236}">
              <a16:creationId xmlns:a16="http://schemas.microsoft.com/office/drawing/2014/main" id="{1F8C88B8-BF0B-4DAF-B607-04B7BC4DB8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1" name="Text Box 138">
          <a:extLst>
            <a:ext uri="{FF2B5EF4-FFF2-40B4-BE49-F238E27FC236}">
              <a16:creationId xmlns:a16="http://schemas.microsoft.com/office/drawing/2014/main" id="{538DCA16-03AD-4C8D-A22F-B19E81DE58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2" name="Text Box 139">
          <a:extLst>
            <a:ext uri="{FF2B5EF4-FFF2-40B4-BE49-F238E27FC236}">
              <a16:creationId xmlns:a16="http://schemas.microsoft.com/office/drawing/2014/main" id="{0A710CD3-705F-493A-BB2F-3EF2352F9D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3" name="Text Box 140">
          <a:extLst>
            <a:ext uri="{FF2B5EF4-FFF2-40B4-BE49-F238E27FC236}">
              <a16:creationId xmlns:a16="http://schemas.microsoft.com/office/drawing/2014/main" id="{0DDAB64B-64E0-4DD2-B866-1D87702C16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4" name="Text Box 141">
          <a:extLst>
            <a:ext uri="{FF2B5EF4-FFF2-40B4-BE49-F238E27FC236}">
              <a16:creationId xmlns:a16="http://schemas.microsoft.com/office/drawing/2014/main" id="{B2365A59-3E13-4325-8216-AF8D13EFC5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5" name="Text Box 142">
          <a:extLst>
            <a:ext uri="{FF2B5EF4-FFF2-40B4-BE49-F238E27FC236}">
              <a16:creationId xmlns:a16="http://schemas.microsoft.com/office/drawing/2014/main" id="{DFD3792C-3F45-4D55-985F-B2BF006C66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6" name="Text Box 143">
          <a:extLst>
            <a:ext uri="{FF2B5EF4-FFF2-40B4-BE49-F238E27FC236}">
              <a16:creationId xmlns:a16="http://schemas.microsoft.com/office/drawing/2014/main" id="{5D54A625-4096-4E35-B6EA-B66C8AC8CF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857" name="Text Box 144">
          <a:extLst>
            <a:ext uri="{FF2B5EF4-FFF2-40B4-BE49-F238E27FC236}">
              <a16:creationId xmlns:a16="http://schemas.microsoft.com/office/drawing/2014/main" id="{0D9B9154-DAE8-4E69-B1F9-8AEE16AFB7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8" name="Text Box 145">
          <a:extLst>
            <a:ext uri="{FF2B5EF4-FFF2-40B4-BE49-F238E27FC236}">
              <a16:creationId xmlns:a16="http://schemas.microsoft.com/office/drawing/2014/main" id="{76124D86-ADBA-4598-BD34-0FBF5F24A4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9" name="Text Box 146">
          <a:extLst>
            <a:ext uri="{FF2B5EF4-FFF2-40B4-BE49-F238E27FC236}">
              <a16:creationId xmlns:a16="http://schemas.microsoft.com/office/drawing/2014/main" id="{8CC28F60-DD80-4A2B-A48C-5E119DCCDC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0" name="Text Box 147">
          <a:extLst>
            <a:ext uri="{FF2B5EF4-FFF2-40B4-BE49-F238E27FC236}">
              <a16:creationId xmlns:a16="http://schemas.microsoft.com/office/drawing/2014/main" id="{F1AD73E6-AA12-499D-A730-83DBAE0C44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1" name="Text Box 148">
          <a:extLst>
            <a:ext uri="{FF2B5EF4-FFF2-40B4-BE49-F238E27FC236}">
              <a16:creationId xmlns:a16="http://schemas.microsoft.com/office/drawing/2014/main" id="{387BEE83-5D84-4257-A4B2-74A6507CF9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2" name="Text Box 149">
          <a:extLst>
            <a:ext uri="{FF2B5EF4-FFF2-40B4-BE49-F238E27FC236}">
              <a16:creationId xmlns:a16="http://schemas.microsoft.com/office/drawing/2014/main" id="{8B67EA3E-BE38-4500-B6EF-8226E36A57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3" name="Text Box 150">
          <a:extLst>
            <a:ext uri="{FF2B5EF4-FFF2-40B4-BE49-F238E27FC236}">
              <a16:creationId xmlns:a16="http://schemas.microsoft.com/office/drawing/2014/main" id="{3C3A5446-DAC5-443D-A03A-FF1388AA7B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4" name="Text Box 151">
          <a:extLst>
            <a:ext uri="{FF2B5EF4-FFF2-40B4-BE49-F238E27FC236}">
              <a16:creationId xmlns:a16="http://schemas.microsoft.com/office/drawing/2014/main" id="{EB6E4A99-C061-4469-A958-EE74400BCD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5" name="Text Box 152">
          <a:extLst>
            <a:ext uri="{FF2B5EF4-FFF2-40B4-BE49-F238E27FC236}">
              <a16:creationId xmlns:a16="http://schemas.microsoft.com/office/drawing/2014/main" id="{DFB9069C-C0F9-4063-9F18-D61EB6E088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6" name="Text Box 153">
          <a:extLst>
            <a:ext uri="{FF2B5EF4-FFF2-40B4-BE49-F238E27FC236}">
              <a16:creationId xmlns:a16="http://schemas.microsoft.com/office/drawing/2014/main" id="{0025DFC6-B953-40FC-9679-5C5C83EE77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7" name="Text Box 154">
          <a:extLst>
            <a:ext uri="{FF2B5EF4-FFF2-40B4-BE49-F238E27FC236}">
              <a16:creationId xmlns:a16="http://schemas.microsoft.com/office/drawing/2014/main" id="{9026C791-BCF0-4F13-A0FD-D2CE3B337B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8" name="Text Box 155">
          <a:extLst>
            <a:ext uri="{FF2B5EF4-FFF2-40B4-BE49-F238E27FC236}">
              <a16:creationId xmlns:a16="http://schemas.microsoft.com/office/drawing/2014/main" id="{7610432A-D400-4F5E-A952-98F44C0DAC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9" name="Text Box 156">
          <a:extLst>
            <a:ext uri="{FF2B5EF4-FFF2-40B4-BE49-F238E27FC236}">
              <a16:creationId xmlns:a16="http://schemas.microsoft.com/office/drawing/2014/main" id="{65A3BA3D-247F-4F0A-8406-6CD46D25C1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0" name="Text Box 157">
          <a:extLst>
            <a:ext uri="{FF2B5EF4-FFF2-40B4-BE49-F238E27FC236}">
              <a16:creationId xmlns:a16="http://schemas.microsoft.com/office/drawing/2014/main" id="{19B1AC06-A9C9-488D-A9AD-E8F0263E4E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1" name="Text Box 158">
          <a:extLst>
            <a:ext uri="{FF2B5EF4-FFF2-40B4-BE49-F238E27FC236}">
              <a16:creationId xmlns:a16="http://schemas.microsoft.com/office/drawing/2014/main" id="{9F43CD83-FC85-4BE9-8DFF-86C3965527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872" name="Text Box 159">
          <a:extLst>
            <a:ext uri="{FF2B5EF4-FFF2-40B4-BE49-F238E27FC236}">
              <a16:creationId xmlns:a16="http://schemas.microsoft.com/office/drawing/2014/main" id="{66B77F59-662A-43F0-8ACD-32B6CFA839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3" name="Text Box 160">
          <a:extLst>
            <a:ext uri="{FF2B5EF4-FFF2-40B4-BE49-F238E27FC236}">
              <a16:creationId xmlns:a16="http://schemas.microsoft.com/office/drawing/2014/main" id="{A8EBC729-A21B-4002-82F8-8795802821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4" name="Text Box 161">
          <a:extLst>
            <a:ext uri="{FF2B5EF4-FFF2-40B4-BE49-F238E27FC236}">
              <a16:creationId xmlns:a16="http://schemas.microsoft.com/office/drawing/2014/main" id="{1EAAE398-A565-466F-B8B8-4AEA974F62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5" name="Text Box 162">
          <a:extLst>
            <a:ext uri="{FF2B5EF4-FFF2-40B4-BE49-F238E27FC236}">
              <a16:creationId xmlns:a16="http://schemas.microsoft.com/office/drawing/2014/main" id="{C20E21FA-8283-4BF1-B996-F05749F291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6" name="Text Box 163">
          <a:extLst>
            <a:ext uri="{FF2B5EF4-FFF2-40B4-BE49-F238E27FC236}">
              <a16:creationId xmlns:a16="http://schemas.microsoft.com/office/drawing/2014/main" id="{26A1840D-3642-48E5-A52D-3C2169CB2F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7" name="Text Box 164">
          <a:extLst>
            <a:ext uri="{FF2B5EF4-FFF2-40B4-BE49-F238E27FC236}">
              <a16:creationId xmlns:a16="http://schemas.microsoft.com/office/drawing/2014/main" id="{35058DA2-14C3-40B7-AF80-73C0BB26C5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8" name="Text Box 165">
          <a:extLst>
            <a:ext uri="{FF2B5EF4-FFF2-40B4-BE49-F238E27FC236}">
              <a16:creationId xmlns:a16="http://schemas.microsoft.com/office/drawing/2014/main" id="{CF791F97-3F20-4770-9935-D7CE6C117F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9" name="Text Box 166">
          <a:extLst>
            <a:ext uri="{FF2B5EF4-FFF2-40B4-BE49-F238E27FC236}">
              <a16:creationId xmlns:a16="http://schemas.microsoft.com/office/drawing/2014/main" id="{40858C1A-42C4-40B2-BF3F-19C7477472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0" name="Text Box 167">
          <a:extLst>
            <a:ext uri="{FF2B5EF4-FFF2-40B4-BE49-F238E27FC236}">
              <a16:creationId xmlns:a16="http://schemas.microsoft.com/office/drawing/2014/main" id="{E28CCBAD-06C7-4A6F-B911-B915100FF4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1" name="Text Box 168">
          <a:extLst>
            <a:ext uri="{FF2B5EF4-FFF2-40B4-BE49-F238E27FC236}">
              <a16:creationId xmlns:a16="http://schemas.microsoft.com/office/drawing/2014/main" id="{F980DA9B-9FD4-4CDB-AECC-5B63DB4F53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2" name="Text Box 169">
          <a:extLst>
            <a:ext uri="{FF2B5EF4-FFF2-40B4-BE49-F238E27FC236}">
              <a16:creationId xmlns:a16="http://schemas.microsoft.com/office/drawing/2014/main" id="{05367B71-D6DA-467F-87B2-1247C6F30D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3" name="Text Box 170">
          <a:extLst>
            <a:ext uri="{FF2B5EF4-FFF2-40B4-BE49-F238E27FC236}">
              <a16:creationId xmlns:a16="http://schemas.microsoft.com/office/drawing/2014/main" id="{6AE85ED8-DCE0-4BF8-8837-271C54CBF8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4" name="Text Box 171">
          <a:extLst>
            <a:ext uri="{FF2B5EF4-FFF2-40B4-BE49-F238E27FC236}">
              <a16:creationId xmlns:a16="http://schemas.microsoft.com/office/drawing/2014/main" id="{2115714C-F2E2-49EC-A32A-6D92EF25CA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5" name="Text Box 172">
          <a:extLst>
            <a:ext uri="{FF2B5EF4-FFF2-40B4-BE49-F238E27FC236}">
              <a16:creationId xmlns:a16="http://schemas.microsoft.com/office/drawing/2014/main" id="{66AD026E-9D96-4541-BFCF-5931AB7B22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6" name="Text Box 173">
          <a:extLst>
            <a:ext uri="{FF2B5EF4-FFF2-40B4-BE49-F238E27FC236}">
              <a16:creationId xmlns:a16="http://schemas.microsoft.com/office/drawing/2014/main" id="{2943B029-46E2-4CD4-AB33-557B092E11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887" name="Text Box 174">
          <a:extLst>
            <a:ext uri="{FF2B5EF4-FFF2-40B4-BE49-F238E27FC236}">
              <a16:creationId xmlns:a16="http://schemas.microsoft.com/office/drawing/2014/main" id="{975FDA6B-77B2-4590-BA37-73C2BCB76F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8" name="Text Box 175">
          <a:extLst>
            <a:ext uri="{FF2B5EF4-FFF2-40B4-BE49-F238E27FC236}">
              <a16:creationId xmlns:a16="http://schemas.microsoft.com/office/drawing/2014/main" id="{D2BC26C1-BBA0-4DE0-B216-EDB7C58ECF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9" name="Text Box 176">
          <a:extLst>
            <a:ext uri="{FF2B5EF4-FFF2-40B4-BE49-F238E27FC236}">
              <a16:creationId xmlns:a16="http://schemas.microsoft.com/office/drawing/2014/main" id="{E15289DB-C08D-48F8-9D01-4F30D81A93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0" name="Text Box 177">
          <a:extLst>
            <a:ext uri="{FF2B5EF4-FFF2-40B4-BE49-F238E27FC236}">
              <a16:creationId xmlns:a16="http://schemas.microsoft.com/office/drawing/2014/main" id="{149B926C-4B05-490F-BFF2-9FCE8C965B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1" name="Text Box 178">
          <a:extLst>
            <a:ext uri="{FF2B5EF4-FFF2-40B4-BE49-F238E27FC236}">
              <a16:creationId xmlns:a16="http://schemas.microsoft.com/office/drawing/2014/main" id="{3F3AED40-D48A-4453-920A-5FBC486ACA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2" name="Text Box 179">
          <a:extLst>
            <a:ext uri="{FF2B5EF4-FFF2-40B4-BE49-F238E27FC236}">
              <a16:creationId xmlns:a16="http://schemas.microsoft.com/office/drawing/2014/main" id="{4C07B520-C997-45BA-A50C-ED4A338EFA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3" name="Text Box 180">
          <a:extLst>
            <a:ext uri="{FF2B5EF4-FFF2-40B4-BE49-F238E27FC236}">
              <a16:creationId xmlns:a16="http://schemas.microsoft.com/office/drawing/2014/main" id="{94FAD0CE-0200-4EAC-B6C7-B0557800C6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4" name="Text Box 181">
          <a:extLst>
            <a:ext uri="{FF2B5EF4-FFF2-40B4-BE49-F238E27FC236}">
              <a16:creationId xmlns:a16="http://schemas.microsoft.com/office/drawing/2014/main" id="{F86CDB60-5ACF-4679-9A2C-135E4772C0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5" name="Text Box 182">
          <a:extLst>
            <a:ext uri="{FF2B5EF4-FFF2-40B4-BE49-F238E27FC236}">
              <a16:creationId xmlns:a16="http://schemas.microsoft.com/office/drawing/2014/main" id="{23D15A87-22E8-4962-A1F5-CA0BFF4660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6" name="Text Box 183">
          <a:extLst>
            <a:ext uri="{FF2B5EF4-FFF2-40B4-BE49-F238E27FC236}">
              <a16:creationId xmlns:a16="http://schemas.microsoft.com/office/drawing/2014/main" id="{62957742-FBEB-4180-A697-491B80BC59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7" name="Text Box 184">
          <a:extLst>
            <a:ext uri="{FF2B5EF4-FFF2-40B4-BE49-F238E27FC236}">
              <a16:creationId xmlns:a16="http://schemas.microsoft.com/office/drawing/2014/main" id="{06B5ACFE-164B-43E7-BBFB-BDF8C0017C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8" name="Text Box 185">
          <a:extLst>
            <a:ext uri="{FF2B5EF4-FFF2-40B4-BE49-F238E27FC236}">
              <a16:creationId xmlns:a16="http://schemas.microsoft.com/office/drawing/2014/main" id="{63623A3D-7DD3-440E-8359-E7B781FDEB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9" name="Text Box 186">
          <a:extLst>
            <a:ext uri="{FF2B5EF4-FFF2-40B4-BE49-F238E27FC236}">
              <a16:creationId xmlns:a16="http://schemas.microsoft.com/office/drawing/2014/main" id="{8720EABB-0123-4944-B742-D4051FFD22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0" name="Text Box 187">
          <a:extLst>
            <a:ext uri="{FF2B5EF4-FFF2-40B4-BE49-F238E27FC236}">
              <a16:creationId xmlns:a16="http://schemas.microsoft.com/office/drawing/2014/main" id="{1C099567-2584-4088-BE44-EE4087720D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1" name="Text Box 188">
          <a:extLst>
            <a:ext uri="{FF2B5EF4-FFF2-40B4-BE49-F238E27FC236}">
              <a16:creationId xmlns:a16="http://schemas.microsoft.com/office/drawing/2014/main" id="{B75BCE85-3A0A-4D02-AB72-EA5335F8E2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2" name="Text Box 210">
          <a:extLst>
            <a:ext uri="{FF2B5EF4-FFF2-40B4-BE49-F238E27FC236}">
              <a16:creationId xmlns:a16="http://schemas.microsoft.com/office/drawing/2014/main" id="{8E7592DF-9002-4F1B-8159-B76B0C280A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3" name="Text Box 211">
          <a:extLst>
            <a:ext uri="{FF2B5EF4-FFF2-40B4-BE49-F238E27FC236}">
              <a16:creationId xmlns:a16="http://schemas.microsoft.com/office/drawing/2014/main" id="{DE2DC142-3FC6-476A-82CE-16532D2F31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4" name="Text Box 212">
          <a:extLst>
            <a:ext uri="{FF2B5EF4-FFF2-40B4-BE49-F238E27FC236}">
              <a16:creationId xmlns:a16="http://schemas.microsoft.com/office/drawing/2014/main" id="{646699AC-F314-4CBD-9968-A3CDF98F1D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5" name="Text Box 213">
          <a:extLst>
            <a:ext uri="{FF2B5EF4-FFF2-40B4-BE49-F238E27FC236}">
              <a16:creationId xmlns:a16="http://schemas.microsoft.com/office/drawing/2014/main" id="{3D787229-332F-46E8-A1EE-C1A6B78944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6" name="Text Box 214">
          <a:extLst>
            <a:ext uri="{FF2B5EF4-FFF2-40B4-BE49-F238E27FC236}">
              <a16:creationId xmlns:a16="http://schemas.microsoft.com/office/drawing/2014/main" id="{89E57B06-F721-4C0F-88AF-354C85B31E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7" name="Text Box 215">
          <a:extLst>
            <a:ext uri="{FF2B5EF4-FFF2-40B4-BE49-F238E27FC236}">
              <a16:creationId xmlns:a16="http://schemas.microsoft.com/office/drawing/2014/main" id="{F081A795-636B-4F65-AA8D-D25AD043E2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8" name="Text Box 216">
          <a:extLst>
            <a:ext uri="{FF2B5EF4-FFF2-40B4-BE49-F238E27FC236}">
              <a16:creationId xmlns:a16="http://schemas.microsoft.com/office/drawing/2014/main" id="{3E7F9A4F-364F-485F-BE20-F9E97DCB8D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0AC11A7E-9504-4B11-A788-D3595D8BFC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0" name="Text Box 4">
          <a:extLst>
            <a:ext uri="{FF2B5EF4-FFF2-40B4-BE49-F238E27FC236}">
              <a16:creationId xmlns:a16="http://schemas.microsoft.com/office/drawing/2014/main" id="{4EFF38A0-27E7-408E-8945-95D8C77473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1" name="Text Box 5">
          <a:extLst>
            <a:ext uri="{FF2B5EF4-FFF2-40B4-BE49-F238E27FC236}">
              <a16:creationId xmlns:a16="http://schemas.microsoft.com/office/drawing/2014/main" id="{1878424B-9508-465C-8C84-DB21613E16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2" name="Text Box 6">
          <a:extLst>
            <a:ext uri="{FF2B5EF4-FFF2-40B4-BE49-F238E27FC236}">
              <a16:creationId xmlns:a16="http://schemas.microsoft.com/office/drawing/2014/main" id="{5CC4B8AD-D9C4-4BC4-AB72-09EF90E73D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3" name="Text Box 9">
          <a:extLst>
            <a:ext uri="{FF2B5EF4-FFF2-40B4-BE49-F238E27FC236}">
              <a16:creationId xmlns:a16="http://schemas.microsoft.com/office/drawing/2014/main" id="{52D185B5-5CCE-45E4-9A99-10164218F3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4" name="Text Box 13">
          <a:extLst>
            <a:ext uri="{FF2B5EF4-FFF2-40B4-BE49-F238E27FC236}">
              <a16:creationId xmlns:a16="http://schemas.microsoft.com/office/drawing/2014/main" id="{4A0A46B1-6AE9-4FB8-8D20-6E3A13FEC4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5" name="Text Box 109">
          <a:extLst>
            <a:ext uri="{FF2B5EF4-FFF2-40B4-BE49-F238E27FC236}">
              <a16:creationId xmlns:a16="http://schemas.microsoft.com/office/drawing/2014/main" id="{CB2F0A58-C946-49C3-833D-3E0D4874FA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6" name="Text Box 51">
          <a:extLst>
            <a:ext uri="{FF2B5EF4-FFF2-40B4-BE49-F238E27FC236}">
              <a16:creationId xmlns:a16="http://schemas.microsoft.com/office/drawing/2014/main" id="{3E54E5A6-843B-4436-80AA-AA42134F85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7" name="Text Box 52">
          <a:extLst>
            <a:ext uri="{FF2B5EF4-FFF2-40B4-BE49-F238E27FC236}">
              <a16:creationId xmlns:a16="http://schemas.microsoft.com/office/drawing/2014/main" id="{41A024DA-9464-4A6F-82A7-AE97B80C63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8" name="Text Box 53">
          <a:extLst>
            <a:ext uri="{FF2B5EF4-FFF2-40B4-BE49-F238E27FC236}">
              <a16:creationId xmlns:a16="http://schemas.microsoft.com/office/drawing/2014/main" id="{EC8A0FFA-6C0A-4C44-A686-82336379DA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9" name="Text Box 54">
          <a:extLst>
            <a:ext uri="{FF2B5EF4-FFF2-40B4-BE49-F238E27FC236}">
              <a16:creationId xmlns:a16="http://schemas.microsoft.com/office/drawing/2014/main" id="{524F8024-FA41-4E52-B17E-786AB3F895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0" name="Text Box 55">
          <a:extLst>
            <a:ext uri="{FF2B5EF4-FFF2-40B4-BE49-F238E27FC236}">
              <a16:creationId xmlns:a16="http://schemas.microsoft.com/office/drawing/2014/main" id="{12ACBD9A-6E64-4CED-9038-6E95F45B2C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1" name="Text Box 56">
          <a:extLst>
            <a:ext uri="{FF2B5EF4-FFF2-40B4-BE49-F238E27FC236}">
              <a16:creationId xmlns:a16="http://schemas.microsoft.com/office/drawing/2014/main" id="{145A6490-2806-4CBC-874C-7804BE5995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2" name="Text Box 57">
          <a:extLst>
            <a:ext uri="{FF2B5EF4-FFF2-40B4-BE49-F238E27FC236}">
              <a16:creationId xmlns:a16="http://schemas.microsoft.com/office/drawing/2014/main" id="{7414FEC2-76A4-45B7-8834-E7E0A5F41C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3" name="Text Box 58">
          <a:extLst>
            <a:ext uri="{FF2B5EF4-FFF2-40B4-BE49-F238E27FC236}">
              <a16:creationId xmlns:a16="http://schemas.microsoft.com/office/drawing/2014/main" id="{56070F54-F71E-4255-9208-C1726D48AC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4" name="Text Box 59">
          <a:extLst>
            <a:ext uri="{FF2B5EF4-FFF2-40B4-BE49-F238E27FC236}">
              <a16:creationId xmlns:a16="http://schemas.microsoft.com/office/drawing/2014/main" id="{BE71C9CC-8378-40B6-9AD0-432C4E6D42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5" name="Text Box 60">
          <a:extLst>
            <a:ext uri="{FF2B5EF4-FFF2-40B4-BE49-F238E27FC236}">
              <a16:creationId xmlns:a16="http://schemas.microsoft.com/office/drawing/2014/main" id="{8E2E26D3-662C-45CB-B3C1-A7DBDC6F6F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6" name="Text Box 61">
          <a:extLst>
            <a:ext uri="{FF2B5EF4-FFF2-40B4-BE49-F238E27FC236}">
              <a16:creationId xmlns:a16="http://schemas.microsoft.com/office/drawing/2014/main" id="{14C74167-ABEE-481F-BBB8-6247F0897D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7" name="Text Box 62">
          <a:extLst>
            <a:ext uri="{FF2B5EF4-FFF2-40B4-BE49-F238E27FC236}">
              <a16:creationId xmlns:a16="http://schemas.microsoft.com/office/drawing/2014/main" id="{A5EDBBDD-8C49-4202-86A3-7D3877B987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8" name="Text Box 63">
          <a:extLst>
            <a:ext uri="{FF2B5EF4-FFF2-40B4-BE49-F238E27FC236}">
              <a16:creationId xmlns:a16="http://schemas.microsoft.com/office/drawing/2014/main" id="{29201A9A-51B9-4E15-919B-DFA5649A9A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9" name="Text Box 64">
          <a:extLst>
            <a:ext uri="{FF2B5EF4-FFF2-40B4-BE49-F238E27FC236}">
              <a16:creationId xmlns:a16="http://schemas.microsoft.com/office/drawing/2014/main" id="{82662F0C-6648-4CC3-B3D6-F56783EC09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0" name="Text Box 65">
          <a:extLst>
            <a:ext uri="{FF2B5EF4-FFF2-40B4-BE49-F238E27FC236}">
              <a16:creationId xmlns:a16="http://schemas.microsoft.com/office/drawing/2014/main" id="{D1B6DC0C-53B0-4DBB-84E4-91119C6B77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1" name="Text Box 66">
          <a:extLst>
            <a:ext uri="{FF2B5EF4-FFF2-40B4-BE49-F238E27FC236}">
              <a16:creationId xmlns:a16="http://schemas.microsoft.com/office/drawing/2014/main" id="{EB4B132A-3471-40D4-BFC9-79D0C52A1E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2" name="Text Box 67">
          <a:extLst>
            <a:ext uri="{FF2B5EF4-FFF2-40B4-BE49-F238E27FC236}">
              <a16:creationId xmlns:a16="http://schemas.microsoft.com/office/drawing/2014/main" id="{76498FE7-D678-4ED1-B9BF-085D5A3667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3" name="Text Box 68">
          <a:extLst>
            <a:ext uri="{FF2B5EF4-FFF2-40B4-BE49-F238E27FC236}">
              <a16:creationId xmlns:a16="http://schemas.microsoft.com/office/drawing/2014/main" id="{8320B4D5-4BEA-4CDC-A4A2-E8EBDF206E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4" name="Text Box 69">
          <a:extLst>
            <a:ext uri="{FF2B5EF4-FFF2-40B4-BE49-F238E27FC236}">
              <a16:creationId xmlns:a16="http://schemas.microsoft.com/office/drawing/2014/main" id="{9A74C98F-9D93-479A-93C0-D176A463B3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5" name="Text Box 70">
          <a:extLst>
            <a:ext uri="{FF2B5EF4-FFF2-40B4-BE49-F238E27FC236}">
              <a16:creationId xmlns:a16="http://schemas.microsoft.com/office/drawing/2014/main" id="{EAC97520-F8C9-4037-B2EC-B500C4A6F5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6" name="Text Box 71">
          <a:extLst>
            <a:ext uri="{FF2B5EF4-FFF2-40B4-BE49-F238E27FC236}">
              <a16:creationId xmlns:a16="http://schemas.microsoft.com/office/drawing/2014/main" id="{80E786B9-B802-4285-AFB4-81ECAD3C80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7" name="Text Box 72">
          <a:extLst>
            <a:ext uri="{FF2B5EF4-FFF2-40B4-BE49-F238E27FC236}">
              <a16:creationId xmlns:a16="http://schemas.microsoft.com/office/drawing/2014/main" id="{805FA96B-BE23-4845-BDF2-A8EEC59B44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8" name="Text Box 73">
          <a:extLst>
            <a:ext uri="{FF2B5EF4-FFF2-40B4-BE49-F238E27FC236}">
              <a16:creationId xmlns:a16="http://schemas.microsoft.com/office/drawing/2014/main" id="{78B387F9-C139-49A0-B5A7-D82DF279BA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9" name="Text Box 74">
          <a:extLst>
            <a:ext uri="{FF2B5EF4-FFF2-40B4-BE49-F238E27FC236}">
              <a16:creationId xmlns:a16="http://schemas.microsoft.com/office/drawing/2014/main" id="{23F07711-32B1-4A92-805E-B2BB1B53C2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0" name="Text Box 75">
          <a:extLst>
            <a:ext uri="{FF2B5EF4-FFF2-40B4-BE49-F238E27FC236}">
              <a16:creationId xmlns:a16="http://schemas.microsoft.com/office/drawing/2014/main" id="{5EDC663E-C04F-4D62-BCB2-FB21A2D02D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1" name="Text Box 76">
          <a:extLst>
            <a:ext uri="{FF2B5EF4-FFF2-40B4-BE49-F238E27FC236}">
              <a16:creationId xmlns:a16="http://schemas.microsoft.com/office/drawing/2014/main" id="{BC2DD9D4-20DF-4642-BAA5-F1031ABE9D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2" name="Text Box 77">
          <a:extLst>
            <a:ext uri="{FF2B5EF4-FFF2-40B4-BE49-F238E27FC236}">
              <a16:creationId xmlns:a16="http://schemas.microsoft.com/office/drawing/2014/main" id="{D6B1D09F-B268-43ED-9D73-2BBDEBBFAC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3" name="Text Box 78">
          <a:extLst>
            <a:ext uri="{FF2B5EF4-FFF2-40B4-BE49-F238E27FC236}">
              <a16:creationId xmlns:a16="http://schemas.microsoft.com/office/drawing/2014/main" id="{80A5534B-CFDD-4032-93D3-FB1B757145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4" name="Text Box 79">
          <a:extLst>
            <a:ext uri="{FF2B5EF4-FFF2-40B4-BE49-F238E27FC236}">
              <a16:creationId xmlns:a16="http://schemas.microsoft.com/office/drawing/2014/main" id="{A3970785-F7BE-41CE-B2B5-B3FA5B8ADC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5" name="Text Box 80">
          <a:extLst>
            <a:ext uri="{FF2B5EF4-FFF2-40B4-BE49-F238E27FC236}">
              <a16:creationId xmlns:a16="http://schemas.microsoft.com/office/drawing/2014/main" id="{90E7F3F8-FBB4-4319-A09A-1C7D60E510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6" name="Text Box 81">
          <a:extLst>
            <a:ext uri="{FF2B5EF4-FFF2-40B4-BE49-F238E27FC236}">
              <a16:creationId xmlns:a16="http://schemas.microsoft.com/office/drawing/2014/main" id="{24D0D5BC-CF9F-4F8F-915B-DBCF4366F3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7" name="Text Box 82">
          <a:extLst>
            <a:ext uri="{FF2B5EF4-FFF2-40B4-BE49-F238E27FC236}">
              <a16:creationId xmlns:a16="http://schemas.microsoft.com/office/drawing/2014/main" id="{B5D3DBEF-4D6F-4A8F-9572-16BCCD41A7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8" name="Text Box 83">
          <a:extLst>
            <a:ext uri="{FF2B5EF4-FFF2-40B4-BE49-F238E27FC236}">
              <a16:creationId xmlns:a16="http://schemas.microsoft.com/office/drawing/2014/main" id="{D974A0E5-D62E-4002-A88F-D05EA48D70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9" name="Text Box 84">
          <a:extLst>
            <a:ext uri="{FF2B5EF4-FFF2-40B4-BE49-F238E27FC236}">
              <a16:creationId xmlns:a16="http://schemas.microsoft.com/office/drawing/2014/main" id="{E5F1A9D9-80C0-4B67-800E-1D89076F17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0" name="Text Box 85">
          <a:extLst>
            <a:ext uri="{FF2B5EF4-FFF2-40B4-BE49-F238E27FC236}">
              <a16:creationId xmlns:a16="http://schemas.microsoft.com/office/drawing/2014/main" id="{2F4723F2-E0DF-4039-86B6-121A5D2257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1" name="Text Box 86">
          <a:extLst>
            <a:ext uri="{FF2B5EF4-FFF2-40B4-BE49-F238E27FC236}">
              <a16:creationId xmlns:a16="http://schemas.microsoft.com/office/drawing/2014/main" id="{1A7A569B-0F16-4AE3-B459-308174A455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2" name="Text Box 87">
          <a:extLst>
            <a:ext uri="{FF2B5EF4-FFF2-40B4-BE49-F238E27FC236}">
              <a16:creationId xmlns:a16="http://schemas.microsoft.com/office/drawing/2014/main" id="{24D4C974-8180-4444-9FBA-2A8953C312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3" name="Text Box 88">
          <a:extLst>
            <a:ext uri="{FF2B5EF4-FFF2-40B4-BE49-F238E27FC236}">
              <a16:creationId xmlns:a16="http://schemas.microsoft.com/office/drawing/2014/main" id="{5851112E-BE99-436B-836A-7EB2313A7A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4" name="Text Box 89">
          <a:extLst>
            <a:ext uri="{FF2B5EF4-FFF2-40B4-BE49-F238E27FC236}">
              <a16:creationId xmlns:a16="http://schemas.microsoft.com/office/drawing/2014/main" id="{2FC14D0C-9346-41D9-8F83-A5D679CB70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5" name="Text Box 90">
          <a:extLst>
            <a:ext uri="{FF2B5EF4-FFF2-40B4-BE49-F238E27FC236}">
              <a16:creationId xmlns:a16="http://schemas.microsoft.com/office/drawing/2014/main" id="{AD7081DE-54FD-429B-B17A-791A630ECE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6" name="Text Box 91">
          <a:extLst>
            <a:ext uri="{FF2B5EF4-FFF2-40B4-BE49-F238E27FC236}">
              <a16:creationId xmlns:a16="http://schemas.microsoft.com/office/drawing/2014/main" id="{7987A6E5-98DB-4107-A164-29839FA168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7" name="Text Box 92">
          <a:extLst>
            <a:ext uri="{FF2B5EF4-FFF2-40B4-BE49-F238E27FC236}">
              <a16:creationId xmlns:a16="http://schemas.microsoft.com/office/drawing/2014/main" id="{16B3075F-AF29-415F-8586-CA7C7EB7FF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8" name="Text Box 93">
          <a:extLst>
            <a:ext uri="{FF2B5EF4-FFF2-40B4-BE49-F238E27FC236}">
              <a16:creationId xmlns:a16="http://schemas.microsoft.com/office/drawing/2014/main" id="{ADF6DBB3-8F4B-429F-81AB-F882B90AB2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9" name="Text Box 94">
          <a:extLst>
            <a:ext uri="{FF2B5EF4-FFF2-40B4-BE49-F238E27FC236}">
              <a16:creationId xmlns:a16="http://schemas.microsoft.com/office/drawing/2014/main" id="{B46EE319-68F8-4CD6-93A9-EA7289A131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0" name="Text Box 95">
          <a:extLst>
            <a:ext uri="{FF2B5EF4-FFF2-40B4-BE49-F238E27FC236}">
              <a16:creationId xmlns:a16="http://schemas.microsoft.com/office/drawing/2014/main" id="{23A8D74C-06CF-4152-993D-494D16006A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1" name="Text Box 96">
          <a:extLst>
            <a:ext uri="{FF2B5EF4-FFF2-40B4-BE49-F238E27FC236}">
              <a16:creationId xmlns:a16="http://schemas.microsoft.com/office/drawing/2014/main" id="{D3B0F612-A9A9-4323-8B67-D937F18B9D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2" name="Text Box 97">
          <a:extLst>
            <a:ext uri="{FF2B5EF4-FFF2-40B4-BE49-F238E27FC236}">
              <a16:creationId xmlns:a16="http://schemas.microsoft.com/office/drawing/2014/main" id="{AC725E7C-7763-4BF2-A176-7B00090F99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3" name="Text Box 98">
          <a:extLst>
            <a:ext uri="{FF2B5EF4-FFF2-40B4-BE49-F238E27FC236}">
              <a16:creationId xmlns:a16="http://schemas.microsoft.com/office/drawing/2014/main" id="{FFAA2E62-639D-4E4A-8FD4-1A53828573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964" name="Text Box 99">
          <a:extLst>
            <a:ext uri="{FF2B5EF4-FFF2-40B4-BE49-F238E27FC236}">
              <a16:creationId xmlns:a16="http://schemas.microsoft.com/office/drawing/2014/main" id="{B4722148-4BA9-4B76-BB20-14535DAE17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5" name="Text Box 100">
          <a:extLst>
            <a:ext uri="{FF2B5EF4-FFF2-40B4-BE49-F238E27FC236}">
              <a16:creationId xmlns:a16="http://schemas.microsoft.com/office/drawing/2014/main" id="{2945EE98-3973-40E8-B73D-E3DCAF4F97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6" name="Text Box 101">
          <a:extLst>
            <a:ext uri="{FF2B5EF4-FFF2-40B4-BE49-F238E27FC236}">
              <a16:creationId xmlns:a16="http://schemas.microsoft.com/office/drawing/2014/main" id="{5090015B-F7CC-4AC1-9B90-397C609F84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7" name="Text Box 102">
          <a:extLst>
            <a:ext uri="{FF2B5EF4-FFF2-40B4-BE49-F238E27FC236}">
              <a16:creationId xmlns:a16="http://schemas.microsoft.com/office/drawing/2014/main" id="{EEBF11C3-F59F-4194-A243-3D8EB4BCFB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8" name="Text Box 103">
          <a:extLst>
            <a:ext uri="{FF2B5EF4-FFF2-40B4-BE49-F238E27FC236}">
              <a16:creationId xmlns:a16="http://schemas.microsoft.com/office/drawing/2014/main" id="{5F8B33D8-30B5-4F7F-A432-A9389B6900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9" name="Text Box 104">
          <a:extLst>
            <a:ext uri="{FF2B5EF4-FFF2-40B4-BE49-F238E27FC236}">
              <a16:creationId xmlns:a16="http://schemas.microsoft.com/office/drawing/2014/main" id="{1CFFE42E-07BE-414A-9A31-EA99F86437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0" name="Text Box 105">
          <a:extLst>
            <a:ext uri="{FF2B5EF4-FFF2-40B4-BE49-F238E27FC236}">
              <a16:creationId xmlns:a16="http://schemas.microsoft.com/office/drawing/2014/main" id="{DA15C785-2744-4362-9E55-DADA8A2479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1" name="Text Box 106">
          <a:extLst>
            <a:ext uri="{FF2B5EF4-FFF2-40B4-BE49-F238E27FC236}">
              <a16:creationId xmlns:a16="http://schemas.microsoft.com/office/drawing/2014/main" id="{2BB291E1-BCF2-46CD-8CD0-576EF26727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2" name="Text Box 107">
          <a:extLst>
            <a:ext uri="{FF2B5EF4-FFF2-40B4-BE49-F238E27FC236}">
              <a16:creationId xmlns:a16="http://schemas.microsoft.com/office/drawing/2014/main" id="{037BC84F-B109-4084-8A49-DE3A4E766E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3" name="Text Box 108">
          <a:extLst>
            <a:ext uri="{FF2B5EF4-FFF2-40B4-BE49-F238E27FC236}">
              <a16:creationId xmlns:a16="http://schemas.microsoft.com/office/drawing/2014/main" id="{459DA808-4A91-467E-B9E4-490FF23138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4" name="Text Box 109">
          <a:extLst>
            <a:ext uri="{FF2B5EF4-FFF2-40B4-BE49-F238E27FC236}">
              <a16:creationId xmlns:a16="http://schemas.microsoft.com/office/drawing/2014/main" id="{CEE58271-FE11-483E-8938-66C62A5737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5" name="Text Box 110">
          <a:extLst>
            <a:ext uri="{FF2B5EF4-FFF2-40B4-BE49-F238E27FC236}">
              <a16:creationId xmlns:a16="http://schemas.microsoft.com/office/drawing/2014/main" id="{31AFFD1E-6939-4F2A-A7A9-8D49590ECE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6" name="Text Box 111">
          <a:extLst>
            <a:ext uri="{FF2B5EF4-FFF2-40B4-BE49-F238E27FC236}">
              <a16:creationId xmlns:a16="http://schemas.microsoft.com/office/drawing/2014/main" id="{6AFCF5B1-969D-430A-B5F6-91AEDFE0A9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7" name="Text Box 112">
          <a:extLst>
            <a:ext uri="{FF2B5EF4-FFF2-40B4-BE49-F238E27FC236}">
              <a16:creationId xmlns:a16="http://schemas.microsoft.com/office/drawing/2014/main" id="{69A362A7-03A1-48D9-B2A5-57CF0754A6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8" name="Text Box 113">
          <a:extLst>
            <a:ext uri="{FF2B5EF4-FFF2-40B4-BE49-F238E27FC236}">
              <a16:creationId xmlns:a16="http://schemas.microsoft.com/office/drawing/2014/main" id="{BC3F7042-F484-4C32-9677-CD2B51BCF4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979" name="Text Box 114">
          <a:extLst>
            <a:ext uri="{FF2B5EF4-FFF2-40B4-BE49-F238E27FC236}">
              <a16:creationId xmlns:a16="http://schemas.microsoft.com/office/drawing/2014/main" id="{1B61E0BC-E972-4BFD-A35C-FFBDAB7E73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0" name="Text Box 115">
          <a:extLst>
            <a:ext uri="{FF2B5EF4-FFF2-40B4-BE49-F238E27FC236}">
              <a16:creationId xmlns:a16="http://schemas.microsoft.com/office/drawing/2014/main" id="{FD783853-8CCB-4A60-B987-EC87AB1C97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1" name="Text Box 116">
          <a:extLst>
            <a:ext uri="{FF2B5EF4-FFF2-40B4-BE49-F238E27FC236}">
              <a16:creationId xmlns:a16="http://schemas.microsoft.com/office/drawing/2014/main" id="{28F93BFF-3DC4-48A4-A763-71F6FC4640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2" name="Text Box 117">
          <a:extLst>
            <a:ext uri="{FF2B5EF4-FFF2-40B4-BE49-F238E27FC236}">
              <a16:creationId xmlns:a16="http://schemas.microsoft.com/office/drawing/2014/main" id="{57F51E52-35C0-437C-9029-9FA00E7E36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3" name="Text Box 118">
          <a:extLst>
            <a:ext uri="{FF2B5EF4-FFF2-40B4-BE49-F238E27FC236}">
              <a16:creationId xmlns:a16="http://schemas.microsoft.com/office/drawing/2014/main" id="{B6CA26AC-C942-4341-8961-1577F0A912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4" name="Text Box 119">
          <a:extLst>
            <a:ext uri="{FF2B5EF4-FFF2-40B4-BE49-F238E27FC236}">
              <a16:creationId xmlns:a16="http://schemas.microsoft.com/office/drawing/2014/main" id="{7D60B336-AC89-4204-B066-BDF4F9B14F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5" name="Text Box 120">
          <a:extLst>
            <a:ext uri="{FF2B5EF4-FFF2-40B4-BE49-F238E27FC236}">
              <a16:creationId xmlns:a16="http://schemas.microsoft.com/office/drawing/2014/main" id="{341D9436-3594-467F-A523-1AF9989EA0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6" name="Text Box 121">
          <a:extLst>
            <a:ext uri="{FF2B5EF4-FFF2-40B4-BE49-F238E27FC236}">
              <a16:creationId xmlns:a16="http://schemas.microsoft.com/office/drawing/2014/main" id="{AD2ECA48-A6AE-4915-8C54-F5666D45B3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7" name="Text Box 122">
          <a:extLst>
            <a:ext uri="{FF2B5EF4-FFF2-40B4-BE49-F238E27FC236}">
              <a16:creationId xmlns:a16="http://schemas.microsoft.com/office/drawing/2014/main" id="{20A378DA-1488-4EEB-8BBF-37579E8578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8" name="Text Box 123">
          <a:extLst>
            <a:ext uri="{FF2B5EF4-FFF2-40B4-BE49-F238E27FC236}">
              <a16:creationId xmlns:a16="http://schemas.microsoft.com/office/drawing/2014/main" id="{3590A4AD-2428-4FC0-AE2D-B7EC5D18CA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9" name="Text Box 124">
          <a:extLst>
            <a:ext uri="{FF2B5EF4-FFF2-40B4-BE49-F238E27FC236}">
              <a16:creationId xmlns:a16="http://schemas.microsoft.com/office/drawing/2014/main" id="{443F9435-4C67-430F-A967-CEC1E80DD3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0" name="Text Box 125">
          <a:extLst>
            <a:ext uri="{FF2B5EF4-FFF2-40B4-BE49-F238E27FC236}">
              <a16:creationId xmlns:a16="http://schemas.microsoft.com/office/drawing/2014/main" id="{4BE1BF2F-765C-46A7-83CC-A0B429BED2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1" name="Text Box 126">
          <a:extLst>
            <a:ext uri="{FF2B5EF4-FFF2-40B4-BE49-F238E27FC236}">
              <a16:creationId xmlns:a16="http://schemas.microsoft.com/office/drawing/2014/main" id="{4FE791B2-52ED-4B20-885B-0F920107D5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2" name="Text Box 127">
          <a:extLst>
            <a:ext uri="{FF2B5EF4-FFF2-40B4-BE49-F238E27FC236}">
              <a16:creationId xmlns:a16="http://schemas.microsoft.com/office/drawing/2014/main" id="{BE01A1B4-BE37-4AD6-907F-671121BCA0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3" name="Text Box 128">
          <a:extLst>
            <a:ext uri="{FF2B5EF4-FFF2-40B4-BE49-F238E27FC236}">
              <a16:creationId xmlns:a16="http://schemas.microsoft.com/office/drawing/2014/main" id="{88C220C3-6F0E-4338-ACE7-A9AF689D1B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994" name="Text Box 129">
          <a:extLst>
            <a:ext uri="{FF2B5EF4-FFF2-40B4-BE49-F238E27FC236}">
              <a16:creationId xmlns:a16="http://schemas.microsoft.com/office/drawing/2014/main" id="{1CEBCCA0-6FD8-41CC-AB07-99C0C6C259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5" name="Text Box 130">
          <a:extLst>
            <a:ext uri="{FF2B5EF4-FFF2-40B4-BE49-F238E27FC236}">
              <a16:creationId xmlns:a16="http://schemas.microsoft.com/office/drawing/2014/main" id="{2AD11C74-FEC0-4210-933A-C5DC536AFB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6" name="Text Box 131">
          <a:extLst>
            <a:ext uri="{FF2B5EF4-FFF2-40B4-BE49-F238E27FC236}">
              <a16:creationId xmlns:a16="http://schemas.microsoft.com/office/drawing/2014/main" id="{533F6EF5-CAEC-409E-81C5-1497DA3704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7" name="Text Box 132">
          <a:extLst>
            <a:ext uri="{FF2B5EF4-FFF2-40B4-BE49-F238E27FC236}">
              <a16:creationId xmlns:a16="http://schemas.microsoft.com/office/drawing/2014/main" id="{834B0FAC-AAFC-4C0A-A070-A492D2588F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8" name="Text Box 133">
          <a:extLst>
            <a:ext uri="{FF2B5EF4-FFF2-40B4-BE49-F238E27FC236}">
              <a16:creationId xmlns:a16="http://schemas.microsoft.com/office/drawing/2014/main" id="{9990D969-16BE-4922-AEEC-03A2819FB9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9" name="Text Box 134">
          <a:extLst>
            <a:ext uri="{FF2B5EF4-FFF2-40B4-BE49-F238E27FC236}">
              <a16:creationId xmlns:a16="http://schemas.microsoft.com/office/drawing/2014/main" id="{E37D6FEE-D3A4-42BC-BCCC-C9AEC78B98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0" name="Text Box 135">
          <a:extLst>
            <a:ext uri="{FF2B5EF4-FFF2-40B4-BE49-F238E27FC236}">
              <a16:creationId xmlns:a16="http://schemas.microsoft.com/office/drawing/2014/main" id="{24733EC1-48E9-49F8-B44F-6E330C5129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1" name="Text Box 136">
          <a:extLst>
            <a:ext uri="{FF2B5EF4-FFF2-40B4-BE49-F238E27FC236}">
              <a16:creationId xmlns:a16="http://schemas.microsoft.com/office/drawing/2014/main" id="{BA54301F-9562-4497-867E-BA1F96147B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2" name="Text Box 137">
          <a:extLst>
            <a:ext uri="{FF2B5EF4-FFF2-40B4-BE49-F238E27FC236}">
              <a16:creationId xmlns:a16="http://schemas.microsoft.com/office/drawing/2014/main" id="{388D35C7-D4B2-4238-B0AA-76D2FD71ED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3" name="Text Box 138">
          <a:extLst>
            <a:ext uri="{FF2B5EF4-FFF2-40B4-BE49-F238E27FC236}">
              <a16:creationId xmlns:a16="http://schemas.microsoft.com/office/drawing/2014/main" id="{F53CB81F-40D2-440A-B0E1-218F7D9B62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4" name="Text Box 139">
          <a:extLst>
            <a:ext uri="{FF2B5EF4-FFF2-40B4-BE49-F238E27FC236}">
              <a16:creationId xmlns:a16="http://schemas.microsoft.com/office/drawing/2014/main" id="{7FA72303-17CB-4CD8-9312-6E275B2369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5" name="Text Box 140">
          <a:extLst>
            <a:ext uri="{FF2B5EF4-FFF2-40B4-BE49-F238E27FC236}">
              <a16:creationId xmlns:a16="http://schemas.microsoft.com/office/drawing/2014/main" id="{37936AE7-497D-4B45-981A-8A2A4391FD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6" name="Text Box 141">
          <a:extLst>
            <a:ext uri="{FF2B5EF4-FFF2-40B4-BE49-F238E27FC236}">
              <a16:creationId xmlns:a16="http://schemas.microsoft.com/office/drawing/2014/main" id="{0C7A20F6-009C-49F3-BC90-10AD740387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7" name="Text Box 142">
          <a:extLst>
            <a:ext uri="{FF2B5EF4-FFF2-40B4-BE49-F238E27FC236}">
              <a16:creationId xmlns:a16="http://schemas.microsoft.com/office/drawing/2014/main" id="{71FED865-0100-4842-B3C5-BBA988B161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8" name="Text Box 143">
          <a:extLst>
            <a:ext uri="{FF2B5EF4-FFF2-40B4-BE49-F238E27FC236}">
              <a16:creationId xmlns:a16="http://schemas.microsoft.com/office/drawing/2014/main" id="{11A7ACD7-AF8F-4148-A892-C9379CEF17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009" name="Text Box 144">
          <a:extLst>
            <a:ext uri="{FF2B5EF4-FFF2-40B4-BE49-F238E27FC236}">
              <a16:creationId xmlns:a16="http://schemas.microsoft.com/office/drawing/2014/main" id="{41A8D760-B18B-42E1-9580-33DFE78D1A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0" name="Text Box 145">
          <a:extLst>
            <a:ext uri="{FF2B5EF4-FFF2-40B4-BE49-F238E27FC236}">
              <a16:creationId xmlns:a16="http://schemas.microsoft.com/office/drawing/2014/main" id="{D538E0A5-5112-43ED-A967-3964CFCB09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1" name="Text Box 146">
          <a:extLst>
            <a:ext uri="{FF2B5EF4-FFF2-40B4-BE49-F238E27FC236}">
              <a16:creationId xmlns:a16="http://schemas.microsoft.com/office/drawing/2014/main" id="{9C4EB04A-4859-4D2B-B975-F58B4F27A6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2" name="Text Box 147">
          <a:extLst>
            <a:ext uri="{FF2B5EF4-FFF2-40B4-BE49-F238E27FC236}">
              <a16:creationId xmlns:a16="http://schemas.microsoft.com/office/drawing/2014/main" id="{CC2D67D9-81D5-472D-84EC-EFD53958BC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3" name="Text Box 148">
          <a:extLst>
            <a:ext uri="{FF2B5EF4-FFF2-40B4-BE49-F238E27FC236}">
              <a16:creationId xmlns:a16="http://schemas.microsoft.com/office/drawing/2014/main" id="{B005E2F6-EFFF-4E0E-900C-905381CDAA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4" name="Text Box 149">
          <a:extLst>
            <a:ext uri="{FF2B5EF4-FFF2-40B4-BE49-F238E27FC236}">
              <a16:creationId xmlns:a16="http://schemas.microsoft.com/office/drawing/2014/main" id="{CD012216-FFF4-4159-863D-83DCA30462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5" name="Text Box 150">
          <a:extLst>
            <a:ext uri="{FF2B5EF4-FFF2-40B4-BE49-F238E27FC236}">
              <a16:creationId xmlns:a16="http://schemas.microsoft.com/office/drawing/2014/main" id="{ECB1FDCC-487E-4ED5-B4E5-6FF6E2B2C3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6" name="Text Box 151">
          <a:extLst>
            <a:ext uri="{FF2B5EF4-FFF2-40B4-BE49-F238E27FC236}">
              <a16:creationId xmlns:a16="http://schemas.microsoft.com/office/drawing/2014/main" id="{480AF59F-EDB6-4094-B9B5-EA3112F605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7" name="Text Box 152">
          <a:extLst>
            <a:ext uri="{FF2B5EF4-FFF2-40B4-BE49-F238E27FC236}">
              <a16:creationId xmlns:a16="http://schemas.microsoft.com/office/drawing/2014/main" id="{1928E743-6BA3-4E3F-B59F-F9C844D1F0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8" name="Text Box 153">
          <a:extLst>
            <a:ext uri="{FF2B5EF4-FFF2-40B4-BE49-F238E27FC236}">
              <a16:creationId xmlns:a16="http://schemas.microsoft.com/office/drawing/2014/main" id="{D1FAF743-2930-4208-A951-4C49E6CB62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9" name="Text Box 154">
          <a:extLst>
            <a:ext uri="{FF2B5EF4-FFF2-40B4-BE49-F238E27FC236}">
              <a16:creationId xmlns:a16="http://schemas.microsoft.com/office/drawing/2014/main" id="{3F960876-0669-42F1-9A1D-795AF6789D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0" name="Text Box 155">
          <a:extLst>
            <a:ext uri="{FF2B5EF4-FFF2-40B4-BE49-F238E27FC236}">
              <a16:creationId xmlns:a16="http://schemas.microsoft.com/office/drawing/2014/main" id="{9AE6BAE9-B093-42B9-A61E-B05310126E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1" name="Text Box 156">
          <a:extLst>
            <a:ext uri="{FF2B5EF4-FFF2-40B4-BE49-F238E27FC236}">
              <a16:creationId xmlns:a16="http://schemas.microsoft.com/office/drawing/2014/main" id="{2ED19F1A-31CD-483C-B56F-1D297F484B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2" name="Text Box 157">
          <a:extLst>
            <a:ext uri="{FF2B5EF4-FFF2-40B4-BE49-F238E27FC236}">
              <a16:creationId xmlns:a16="http://schemas.microsoft.com/office/drawing/2014/main" id="{E958EA14-9856-45C6-8075-B5AA52E470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3" name="Text Box 158">
          <a:extLst>
            <a:ext uri="{FF2B5EF4-FFF2-40B4-BE49-F238E27FC236}">
              <a16:creationId xmlns:a16="http://schemas.microsoft.com/office/drawing/2014/main" id="{001719AA-645A-439A-A558-FEE8BA3027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024" name="Text Box 159">
          <a:extLst>
            <a:ext uri="{FF2B5EF4-FFF2-40B4-BE49-F238E27FC236}">
              <a16:creationId xmlns:a16="http://schemas.microsoft.com/office/drawing/2014/main" id="{5F4637FB-76BD-4984-96CC-BE303A83F5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5" name="Text Box 160">
          <a:extLst>
            <a:ext uri="{FF2B5EF4-FFF2-40B4-BE49-F238E27FC236}">
              <a16:creationId xmlns:a16="http://schemas.microsoft.com/office/drawing/2014/main" id="{691E533D-03C6-4AD8-97E7-752622B0F3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6" name="Text Box 161">
          <a:extLst>
            <a:ext uri="{FF2B5EF4-FFF2-40B4-BE49-F238E27FC236}">
              <a16:creationId xmlns:a16="http://schemas.microsoft.com/office/drawing/2014/main" id="{5853E607-2023-4DF9-8DEA-6B49B8812B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7" name="Text Box 162">
          <a:extLst>
            <a:ext uri="{FF2B5EF4-FFF2-40B4-BE49-F238E27FC236}">
              <a16:creationId xmlns:a16="http://schemas.microsoft.com/office/drawing/2014/main" id="{3DC109ED-0392-4753-90B6-A2941B627D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8" name="Text Box 163">
          <a:extLst>
            <a:ext uri="{FF2B5EF4-FFF2-40B4-BE49-F238E27FC236}">
              <a16:creationId xmlns:a16="http://schemas.microsoft.com/office/drawing/2014/main" id="{9BA050EF-18AF-4471-B3BE-D5C3079D90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9" name="Text Box 164">
          <a:extLst>
            <a:ext uri="{FF2B5EF4-FFF2-40B4-BE49-F238E27FC236}">
              <a16:creationId xmlns:a16="http://schemas.microsoft.com/office/drawing/2014/main" id="{43FF790F-2A6D-4148-8DE5-3BA85E0CC5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0" name="Text Box 165">
          <a:extLst>
            <a:ext uri="{FF2B5EF4-FFF2-40B4-BE49-F238E27FC236}">
              <a16:creationId xmlns:a16="http://schemas.microsoft.com/office/drawing/2014/main" id="{01657A0A-908F-406E-B44D-0BC52979CF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1" name="Text Box 166">
          <a:extLst>
            <a:ext uri="{FF2B5EF4-FFF2-40B4-BE49-F238E27FC236}">
              <a16:creationId xmlns:a16="http://schemas.microsoft.com/office/drawing/2014/main" id="{A8E418FB-662D-4135-866E-CC3223C0F5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2" name="Text Box 167">
          <a:extLst>
            <a:ext uri="{FF2B5EF4-FFF2-40B4-BE49-F238E27FC236}">
              <a16:creationId xmlns:a16="http://schemas.microsoft.com/office/drawing/2014/main" id="{6F598E9F-F796-45B7-ADE1-5BDF377159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3" name="Text Box 168">
          <a:extLst>
            <a:ext uri="{FF2B5EF4-FFF2-40B4-BE49-F238E27FC236}">
              <a16:creationId xmlns:a16="http://schemas.microsoft.com/office/drawing/2014/main" id="{CC7089B5-1624-42A3-903D-5BE3898506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4" name="Text Box 169">
          <a:extLst>
            <a:ext uri="{FF2B5EF4-FFF2-40B4-BE49-F238E27FC236}">
              <a16:creationId xmlns:a16="http://schemas.microsoft.com/office/drawing/2014/main" id="{FD2C2279-C08D-4232-9194-D0E830C939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5" name="Text Box 170">
          <a:extLst>
            <a:ext uri="{FF2B5EF4-FFF2-40B4-BE49-F238E27FC236}">
              <a16:creationId xmlns:a16="http://schemas.microsoft.com/office/drawing/2014/main" id="{51CB7A06-0330-4258-8FC1-2A54F7A5A2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6" name="Text Box 171">
          <a:extLst>
            <a:ext uri="{FF2B5EF4-FFF2-40B4-BE49-F238E27FC236}">
              <a16:creationId xmlns:a16="http://schemas.microsoft.com/office/drawing/2014/main" id="{E3118D0A-D92A-4534-8061-AFC0597FD3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7" name="Text Box 172">
          <a:extLst>
            <a:ext uri="{FF2B5EF4-FFF2-40B4-BE49-F238E27FC236}">
              <a16:creationId xmlns:a16="http://schemas.microsoft.com/office/drawing/2014/main" id="{75341C85-7D72-4ADB-BE80-95BEE2C567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8" name="Text Box 173">
          <a:extLst>
            <a:ext uri="{FF2B5EF4-FFF2-40B4-BE49-F238E27FC236}">
              <a16:creationId xmlns:a16="http://schemas.microsoft.com/office/drawing/2014/main" id="{36F66633-6275-41CB-A599-0C7EF4A44C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039" name="Text Box 174">
          <a:extLst>
            <a:ext uri="{FF2B5EF4-FFF2-40B4-BE49-F238E27FC236}">
              <a16:creationId xmlns:a16="http://schemas.microsoft.com/office/drawing/2014/main" id="{59B363F5-7735-4D3E-AD42-E2E524DBD0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0" name="Text Box 175">
          <a:extLst>
            <a:ext uri="{FF2B5EF4-FFF2-40B4-BE49-F238E27FC236}">
              <a16:creationId xmlns:a16="http://schemas.microsoft.com/office/drawing/2014/main" id="{18725C19-1E5B-4566-9D71-6C0B455E62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1" name="Text Box 176">
          <a:extLst>
            <a:ext uri="{FF2B5EF4-FFF2-40B4-BE49-F238E27FC236}">
              <a16:creationId xmlns:a16="http://schemas.microsoft.com/office/drawing/2014/main" id="{47765A9D-2498-4AED-9167-20B6476735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2" name="Text Box 177">
          <a:extLst>
            <a:ext uri="{FF2B5EF4-FFF2-40B4-BE49-F238E27FC236}">
              <a16:creationId xmlns:a16="http://schemas.microsoft.com/office/drawing/2014/main" id="{E8311295-F22A-42B7-B421-D74F4C4788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3" name="Text Box 178">
          <a:extLst>
            <a:ext uri="{FF2B5EF4-FFF2-40B4-BE49-F238E27FC236}">
              <a16:creationId xmlns:a16="http://schemas.microsoft.com/office/drawing/2014/main" id="{39A8FDEB-3AF2-4154-B492-692F024C30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4" name="Text Box 179">
          <a:extLst>
            <a:ext uri="{FF2B5EF4-FFF2-40B4-BE49-F238E27FC236}">
              <a16:creationId xmlns:a16="http://schemas.microsoft.com/office/drawing/2014/main" id="{933A7F1A-7579-43F7-9A79-D5D704ACA7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5" name="Text Box 180">
          <a:extLst>
            <a:ext uri="{FF2B5EF4-FFF2-40B4-BE49-F238E27FC236}">
              <a16:creationId xmlns:a16="http://schemas.microsoft.com/office/drawing/2014/main" id="{17C29298-FBE6-4144-819A-C740C4CEB6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6" name="Text Box 181">
          <a:extLst>
            <a:ext uri="{FF2B5EF4-FFF2-40B4-BE49-F238E27FC236}">
              <a16:creationId xmlns:a16="http://schemas.microsoft.com/office/drawing/2014/main" id="{E19655E5-2F30-4D54-94E9-D4726A0A4E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7" name="Text Box 182">
          <a:extLst>
            <a:ext uri="{FF2B5EF4-FFF2-40B4-BE49-F238E27FC236}">
              <a16:creationId xmlns:a16="http://schemas.microsoft.com/office/drawing/2014/main" id="{0C82A4D4-3D56-4491-BB6F-28DE698228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8" name="Text Box 183">
          <a:extLst>
            <a:ext uri="{FF2B5EF4-FFF2-40B4-BE49-F238E27FC236}">
              <a16:creationId xmlns:a16="http://schemas.microsoft.com/office/drawing/2014/main" id="{1D987830-EAE6-411A-B587-E644AAB036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9" name="Text Box 184">
          <a:extLst>
            <a:ext uri="{FF2B5EF4-FFF2-40B4-BE49-F238E27FC236}">
              <a16:creationId xmlns:a16="http://schemas.microsoft.com/office/drawing/2014/main" id="{09E59F7C-95EB-480A-8490-AB814F54C0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0" name="Text Box 185">
          <a:extLst>
            <a:ext uri="{FF2B5EF4-FFF2-40B4-BE49-F238E27FC236}">
              <a16:creationId xmlns:a16="http://schemas.microsoft.com/office/drawing/2014/main" id="{2A673053-972E-45BA-8EDB-4D964CD74E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1" name="Text Box 186">
          <a:extLst>
            <a:ext uri="{FF2B5EF4-FFF2-40B4-BE49-F238E27FC236}">
              <a16:creationId xmlns:a16="http://schemas.microsoft.com/office/drawing/2014/main" id="{2D4F0E62-0D10-4F60-8DF5-6821AAB7CD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2" name="Text Box 187">
          <a:extLst>
            <a:ext uri="{FF2B5EF4-FFF2-40B4-BE49-F238E27FC236}">
              <a16:creationId xmlns:a16="http://schemas.microsoft.com/office/drawing/2014/main" id="{EDBE5E9C-C4B3-4535-AFE6-E0EADAA35D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3" name="Text Box 188">
          <a:extLst>
            <a:ext uri="{FF2B5EF4-FFF2-40B4-BE49-F238E27FC236}">
              <a16:creationId xmlns:a16="http://schemas.microsoft.com/office/drawing/2014/main" id="{A71484CC-7EFE-48AF-81D2-E779AC1C77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4" name="Text Box 210">
          <a:extLst>
            <a:ext uri="{FF2B5EF4-FFF2-40B4-BE49-F238E27FC236}">
              <a16:creationId xmlns:a16="http://schemas.microsoft.com/office/drawing/2014/main" id="{180EE21F-7AEE-41A9-BCA4-42A1A2150B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5" name="Text Box 211">
          <a:extLst>
            <a:ext uri="{FF2B5EF4-FFF2-40B4-BE49-F238E27FC236}">
              <a16:creationId xmlns:a16="http://schemas.microsoft.com/office/drawing/2014/main" id="{56695C36-381E-451B-8B80-0463480742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6" name="Text Box 212">
          <a:extLst>
            <a:ext uri="{FF2B5EF4-FFF2-40B4-BE49-F238E27FC236}">
              <a16:creationId xmlns:a16="http://schemas.microsoft.com/office/drawing/2014/main" id="{E8F9705B-8429-425A-A7BA-411A93777E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7" name="Text Box 213">
          <a:extLst>
            <a:ext uri="{FF2B5EF4-FFF2-40B4-BE49-F238E27FC236}">
              <a16:creationId xmlns:a16="http://schemas.microsoft.com/office/drawing/2014/main" id="{C93375CD-3A5E-43EB-884B-D30ADFC10B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8" name="Text Box 214">
          <a:extLst>
            <a:ext uri="{FF2B5EF4-FFF2-40B4-BE49-F238E27FC236}">
              <a16:creationId xmlns:a16="http://schemas.microsoft.com/office/drawing/2014/main" id="{822B46A6-BF0B-48F4-8B3B-D9A28DDE31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9" name="Text Box 215">
          <a:extLst>
            <a:ext uri="{FF2B5EF4-FFF2-40B4-BE49-F238E27FC236}">
              <a16:creationId xmlns:a16="http://schemas.microsoft.com/office/drawing/2014/main" id="{BC526888-0480-40D1-88FC-A7EA6E87C7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0" name="Text Box 216">
          <a:extLst>
            <a:ext uri="{FF2B5EF4-FFF2-40B4-BE49-F238E27FC236}">
              <a16:creationId xmlns:a16="http://schemas.microsoft.com/office/drawing/2014/main" id="{5F0073AC-9ACD-48B1-84A2-4FE9EAA094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1" name="Text Box 1">
          <a:extLst>
            <a:ext uri="{FF2B5EF4-FFF2-40B4-BE49-F238E27FC236}">
              <a16:creationId xmlns:a16="http://schemas.microsoft.com/office/drawing/2014/main" id="{54F32F8D-C7DC-4960-9060-793585A7A4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2" name="Text Box 2">
          <a:extLst>
            <a:ext uri="{FF2B5EF4-FFF2-40B4-BE49-F238E27FC236}">
              <a16:creationId xmlns:a16="http://schemas.microsoft.com/office/drawing/2014/main" id="{189D720B-1CEA-4F1A-9880-0F14578828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3" name="Text Box 3">
          <a:extLst>
            <a:ext uri="{FF2B5EF4-FFF2-40B4-BE49-F238E27FC236}">
              <a16:creationId xmlns:a16="http://schemas.microsoft.com/office/drawing/2014/main" id="{F9643A44-086B-4E32-9E47-6812CD41F8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4" name="Text Box 4">
          <a:extLst>
            <a:ext uri="{FF2B5EF4-FFF2-40B4-BE49-F238E27FC236}">
              <a16:creationId xmlns:a16="http://schemas.microsoft.com/office/drawing/2014/main" id="{0ECB9ADF-5F69-4EAE-B49A-F18FCE23BC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5" name="Text Box 5">
          <a:extLst>
            <a:ext uri="{FF2B5EF4-FFF2-40B4-BE49-F238E27FC236}">
              <a16:creationId xmlns:a16="http://schemas.microsoft.com/office/drawing/2014/main" id="{988129CE-E951-4D78-B85E-0F6FD1C13A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6" name="Text Box 6">
          <a:extLst>
            <a:ext uri="{FF2B5EF4-FFF2-40B4-BE49-F238E27FC236}">
              <a16:creationId xmlns:a16="http://schemas.microsoft.com/office/drawing/2014/main" id="{0476BD99-EBC8-476E-94DA-ED776739AD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7" name="Text Box 7">
          <a:extLst>
            <a:ext uri="{FF2B5EF4-FFF2-40B4-BE49-F238E27FC236}">
              <a16:creationId xmlns:a16="http://schemas.microsoft.com/office/drawing/2014/main" id="{31EBE837-0B17-49FF-BE6E-74B18FA5C1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8" name="Text Box 8">
          <a:extLst>
            <a:ext uri="{FF2B5EF4-FFF2-40B4-BE49-F238E27FC236}">
              <a16:creationId xmlns:a16="http://schemas.microsoft.com/office/drawing/2014/main" id="{193012D0-4C37-4D5E-A2EF-96F9F2336B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9" name="Text Box 9">
          <a:extLst>
            <a:ext uri="{FF2B5EF4-FFF2-40B4-BE49-F238E27FC236}">
              <a16:creationId xmlns:a16="http://schemas.microsoft.com/office/drawing/2014/main" id="{8C005F0D-C94B-4DA5-AC5D-19C0BD4119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0" name="Text Box 10">
          <a:extLst>
            <a:ext uri="{FF2B5EF4-FFF2-40B4-BE49-F238E27FC236}">
              <a16:creationId xmlns:a16="http://schemas.microsoft.com/office/drawing/2014/main" id="{DD09FC49-5DFB-43E9-8A7D-FA582A8E44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1" name="Text Box 11">
          <a:extLst>
            <a:ext uri="{FF2B5EF4-FFF2-40B4-BE49-F238E27FC236}">
              <a16:creationId xmlns:a16="http://schemas.microsoft.com/office/drawing/2014/main" id="{AEB5AA63-A54C-45A9-8E47-ECDA59D05F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2" name="Text Box 12">
          <a:extLst>
            <a:ext uri="{FF2B5EF4-FFF2-40B4-BE49-F238E27FC236}">
              <a16:creationId xmlns:a16="http://schemas.microsoft.com/office/drawing/2014/main" id="{BCC301AB-F21D-471F-BB86-F70EE107B6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3" name="Text Box 13">
          <a:extLst>
            <a:ext uri="{FF2B5EF4-FFF2-40B4-BE49-F238E27FC236}">
              <a16:creationId xmlns:a16="http://schemas.microsoft.com/office/drawing/2014/main" id="{5B47A5B6-A279-45C9-B1FB-79AB9C5CD5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4" name="Text Box 14">
          <a:extLst>
            <a:ext uri="{FF2B5EF4-FFF2-40B4-BE49-F238E27FC236}">
              <a16:creationId xmlns:a16="http://schemas.microsoft.com/office/drawing/2014/main" id="{0C902F6A-4041-4A30-867E-AAFA596BD8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5" name="Text Box 15">
          <a:extLst>
            <a:ext uri="{FF2B5EF4-FFF2-40B4-BE49-F238E27FC236}">
              <a16:creationId xmlns:a16="http://schemas.microsoft.com/office/drawing/2014/main" id="{26186CD2-43D4-4F1F-B4FF-CF2B245AB1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6" name="Text Box 16">
          <a:extLst>
            <a:ext uri="{FF2B5EF4-FFF2-40B4-BE49-F238E27FC236}">
              <a16:creationId xmlns:a16="http://schemas.microsoft.com/office/drawing/2014/main" id="{DC30F7B2-1F52-41E6-9F44-6746A8C477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7" name="Text Box 17">
          <a:extLst>
            <a:ext uri="{FF2B5EF4-FFF2-40B4-BE49-F238E27FC236}">
              <a16:creationId xmlns:a16="http://schemas.microsoft.com/office/drawing/2014/main" id="{3D2FAEF7-E203-4E4B-920C-858D28E125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8" name="Text Box 18">
          <a:extLst>
            <a:ext uri="{FF2B5EF4-FFF2-40B4-BE49-F238E27FC236}">
              <a16:creationId xmlns:a16="http://schemas.microsoft.com/office/drawing/2014/main" id="{DA06FD56-7092-45E1-816E-CF881284BA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9" name="Text Box 19">
          <a:extLst>
            <a:ext uri="{FF2B5EF4-FFF2-40B4-BE49-F238E27FC236}">
              <a16:creationId xmlns:a16="http://schemas.microsoft.com/office/drawing/2014/main" id="{2E19D9F6-E90F-4CD8-8967-3F16960E5B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0" name="Text Box 20">
          <a:extLst>
            <a:ext uri="{FF2B5EF4-FFF2-40B4-BE49-F238E27FC236}">
              <a16:creationId xmlns:a16="http://schemas.microsoft.com/office/drawing/2014/main" id="{815DE851-6649-4887-A2BD-2205420BD1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1" name="Text Box 21">
          <a:extLst>
            <a:ext uri="{FF2B5EF4-FFF2-40B4-BE49-F238E27FC236}">
              <a16:creationId xmlns:a16="http://schemas.microsoft.com/office/drawing/2014/main" id="{F8C7F959-CAE5-4AEE-AB68-3B38431E0D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2" name="Text Box 22">
          <a:extLst>
            <a:ext uri="{FF2B5EF4-FFF2-40B4-BE49-F238E27FC236}">
              <a16:creationId xmlns:a16="http://schemas.microsoft.com/office/drawing/2014/main" id="{F04B5CE3-E45C-471D-A565-1F95E2B3A6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3" name="Text Box 23">
          <a:extLst>
            <a:ext uri="{FF2B5EF4-FFF2-40B4-BE49-F238E27FC236}">
              <a16:creationId xmlns:a16="http://schemas.microsoft.com/office/drawing/2014/main" id="{AB1A9110-E2B2-4EC2-B07B-D8280B9EF0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4" name="Text Box 24">
          <a:extLst>
            <a:ext uri="{FF2B5EF4-FFF2-40B4-BE49-F238E27FC236}">
              <a16:creationId xmlns:a16="http://schemas.microsoft.com/office/drawing/2014/main" id="{47648341-9797-4FD7-9500-E37B0A0D83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5" name="Text Box 25">
          <a:extLst>
            <a:ext uri="{FF2B5EF4-FFF2-40B4-BE49-F238E27FC236}">
              <a16:creationId xmlns:a16="http://schemas.microsoft.com/office/drawing/2014/main" id="{29002691-1668-49C0-B793-53973736FB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6" name="Text Box 26">
          <a:extLst>
            <a:ext uri="{FF2B5EF4-FFF2-40B4-BE49-F238E27FC236}">
              <a16:creationId xmlns:a16="http://schemas.microsoft.com/office/drawing/2014/main" id="{B1C8678F-CEE5-4E6D-811A-E5F433C867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7" name="Text Box 27">
          <a:extLst>
            <a:ext uri="{FF2B5EF4-FFF2-40B4-BE49-F238E27FC236}">
              <a16:creationId xmlns:a16="http://schemas.microsoft.com/office/drawing/2014/main" id="{5C65D3BC-6CE3-463D-9B68-1371C99BFE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8" name="Text Box 28">
          <a:extLst>
            <a:ext uri="{FF2B5EF4-FFF2-40B4-BE49-F238E27FC236}">
              <a16:creationId xmlns:a16="http://schemas.microsoft.com/office/drawing/2014/main" id="{1433F1B8-2247-4C50-A23D-3534DF066A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9" name="Text Box 29">
          <a:extLst>
            <a:ext uri="{FF2B5EF4-FFF2-40B4-BE49-F238E27FC236}">
              <a16:creationId xmlns:a16="http://schemas.microsoft.com/office/drawing/2014/main" id="{10209BE6-BF68-4EF4-AFC0-76EEB578C8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0" name="Text Box 30">
          <a:extLst>
            <a:ext uri="{FF2B5EF4-FFF2-40B4-BE49-F238E27FC236}">
              <a16:creationId xmlns:a16="http://schemas.microsoft.com/office/drawing/2014/main" id="{7ADF1B37-3EE5-4D11-8836-464302B38C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1" name="Text Box 31">
          <a:extLst>
            <a:ext uri="{FF2B5EF4-FFF2-40B4-BE49-F238E27FC236}">
              <a16:creationId xmlns:a16="http://schemas.microsoft.com/office/drawing/2014/main" id="{0FC78618-FB21-42B1-9BE5-76979F0741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2" name="Text Box 32">
          <a:extLst>
            <a:ext uri="{FF2B5EF4-FFF2-40B4-BE49-F238E27FC236}">
              <a16:creationId xmlns:a16="http://schemas.microsoft.com/office/drawing/2014/main" id="{245DA7B8-3765-4DAF-BDE5-AAE27CB08D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3" name="Text Box 33">
          <a:extLst>
            <a:ext uri="{FF2B5EF4-FFF2-40B4-BE49-F238E27FC236}">
              <a16:creationId xmlns:a16="http://schemas.microsoft.com/office/drawing/2014/main" id="{C3902ED6-EE5E-4E27-A79A-746FACD230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4" name="Text Box 34">
          <a:extLst>
            <a:ext uri="{FF2B5EF4-FFF2-40B4-BE49-F238E27FC236}">
              <a16:creationId xmlns:a16="http://schemas.microsoft.com/office/drawing/2014/main" id="{064A9A20-DE88-406C-BA3D-40E47CFB05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5" name="Text Box 35">
          <a:extLst>
            <a:ext uri="{FF2B5EF4-FFF2-40B4-BE49-F238E27FC236}">
              <a16:creationId xmlns:a16="http://schemas.microsoft.com/office/drawing/2014/main" id="{EC4AB36A-4761-4A48-B57C-DEB080F342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6" name="Text Box 36">
          <a:extLst>
            <a:ext uri="{FF2B5EF4-FFF2-40B4-BE49-F238E27FC236}">
              <a16:creationId xmlns:a16="http://schemas.microsoft.com/office/drawing/2014/main" id="{2C2825E2-D4A4-4334-B258-C48B87230C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7" name="Text Box 37">
          <a:extLst>
            <a:ext uri="{FF2B5EF4-FFF2-40B4-BE49-F238E27FC236}">
              <a16:creationId xmlns:a16="http://schemas.microsoft.com/office/drawing/2014/main" id="{53BA39DD-9E8E-48C3-9041-13230FE303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8" name="Text Box 38">
          <a:extLst>
            <a:ext uri="{FF2B5EF4-FFF2-40B4-BE49-F238E27FC236}">
              <a16:creationId xmlns:a16="http://schemas.microsoft.com/office/drawing/2014/main" id="{3C660B56-A914-4E9D-BF98-6AF8CAB611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9" name="Text Box 39">
          <a:extLst>
            <a:ext uri="{FF2B5EF4-FFF2-40B4-BE49-F238E27FC236}">
              <a16:creationId xmlns:a16="http://schemas.microsoft.com/office/drawing/2014/main" id="{0A1EF330-E1DA-4964-9349-955B76473B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0" name="Text Box 40">
          <a:extLst>
            <a:ext uri="{FF2B5EF4-FFF2-40B4-BE49-F238E27FC236}">
              <a16:creationId xmlns:a16="http://schemas.microsoft.com/office/drawing/2014/main" id="{4AE2B0A3-49AA-415D-A795-FE079F99AB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1" name="Text Box 41">
          <a:extLst>
            <a:ext uri="{FF2B5EF4-FFF2-40B4-BE49-F238E27FC236}">
              <a16:creationId xmlns:a16="http://schemas.microsoft.com/office/drawing/2014/main" id="{A6251821-8065-40D0-A708-9C53AEBD57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2" name="Text Box 42">
          <a:extLst>
            <a:ext uri="{FF2B5EF4-FFF2-40B4-BE49-F238E27FC236}">
              <a16:creationId xmlns:a16="http://schemas.microsoft.com/office/drawing/2014/main" id="{FC284675-6C62-435F-8D0B-77033CD55A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3" name="Text Box 43">
          <a:extLst>
            <a:ext uri="{FF2B5EF4-FFF2-40B4-BE49-F238E27FC236}">
              <a16:creationId xmlns:a16="http://schemas.microsoft.com/office/drawing/2014/main" id="{0B6AA1E1-F9C1-4C67-883F-572EBCC312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4" name="Text Box 44">
          <a:extLst>
            <a:ext uri="{FF2B5EF4-FFF2-40B4-BE49-F238E27FC236}">
              <a16:creationId xmlns:a16="http://schemas.microsoft.com/office/drawing/2014/main" id="{7ED21266-19D7-4623-BB85-1CA3D71BE7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5" name="Text Box 45">
          <a:extLst>
            <a:ext uri="{FF2B5EF4-FFF2-40B4-BE49-F238E27FC236}">
              <a16:creationId xmlns:a16="http://schemas.microsoft.com/office/drawing/2014/main" id="{99325262-84E7-4CE1-87DB-C8CC968013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6" name="Text Box 46">
          <a:extLst>
            <a:ext uri="{FF2B5EF4-FFF2-40B4-BE49-F238E27FC236}">
              <a16:creationId xmlns:a16="http://schemas.microsoft.com/office/drawing/2014/main" id="{7C244764-6286-4B7D-8CB7-5A3637DAB0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7" name="Text Box 47">
          <a:extLst>
            <a:ext uri="{FF2B5EF4-FFF2-40B4-BE49-F238E27FC236}">
              <a16:creationId xmlns:a16="http://schemas.microsoft.com/office/drawing/2014/main" id="{23119985-6F29-472D-97D4-0396AF7365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8" name="Text Box 48">
          <a:extLst>
            <a:ext uri="{FF2B5EF4-FFF2-40B4-BE49-F238E27FC236}">
              <a16:creationId xmlns:a16="http://schemas.microsoft.com/office/drawing/2014/main" id="{41A88C0A-749A-451C-8AE7-856E49634C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9" name="Text Box 49">
          <a:extLst>
            <a:ext uri="{FF2B5EF4-FFF2-40B4-BE49-F238E27FC236}">
              <a16:creationId xmlns:a16="http://schemas.microsoft.com/office/drawing/2014/main" id="{31463F9C-EC01-4566-A577-5BCD845929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0" name="Text Box 50">
          <a:extLst>
            <a:ext uri="{FF2B5EF4-FFF2-40B4-BE49-F238E27FC236}">
              <a16:creationId xmlns:a16="http://schemas.microsoft.com/office/drawing/2014/main" id="{7F7155EF-D3FC-48EE-8E42-49C7076D4A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1" name="Text Box 51">
          <a:extLst>
            <a:ext uri="{FF2B5EF4-FFF2-40B4-BE49-F238E27FC236}">
              <a16:creationId xmlns:a16="http://schemas.microsoft.com/office/drawing/2014/main" id="{9AC78867-2CA6-4109-A6E3-1DC31FF220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2" name="Text Box 52">
          <a:extLst>
            <a:ext uri="{FF2B5EF4-FFF2-40B4-BE49-F238E27FC236}">
              <a16:creationId xmlns:a16="http://schemas.microsoft.com/office/drawing/2014/main" id="{1992D009-7B6D-425E-99AF-62C667911F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3" name="Text Box 53">
          <a:extLst>
            <a:ext uri="{FF2B5EF4-FFF2-40B4-BE49-F238E27FC236}">
              <a16:creationId xmlns:a16="http://schemas.microsoft.com/office/drawing/2014/main" id="{2DDCD49D-6597-4700-81A5-27D7782B53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4" name="Text Box 54">
          <a:extLst>
            <a:ext uri="{FF2B5EF4-FFF2-40B4-BE49-F238E27FC236}">
              <a16:creationId xmlns:a16="http://schemas.microsoft.com/office/drawing/2014/main" id="{3F803265-F3F8-46C9-9EB4-7555720C56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5" name="Text Box 55">
          <a:extLst>
            <a:ext uri="{FF2B5EF4-FFF2-40B4-BE49-F238E27FC236}">
              <a16:creationId xmlns:a16="http://schemas.microsoft.com/office/drawing/2014/main" id="{04226FFE-5AD1-4151-80B2-BD8152D51B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6" name="Text Box 56">
          <a:extLst>
            <a:ext uri="{FF2B5EF4-FFF2-40B4-BE49-F238E27FC236}">
              <a16:creationId xmlns:a16="http://schemas.microsoft.com/office/drawing/2014/main" id="{186E5014-BD6A-4A50-A026-2DCB0D6551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7" name="Text Box 57">
          <a:extLst>
            <a:ext uri="{FF2B5EF4-FFF2-40B4-BE49-F238E27FC236}">
              <a16:creationId xmlns:a16="http://schemas.microsoft.com/office/drawing/2014/main" id="{0C2F6CBC-F3B5-49F4-921A-07252569EE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8" name="Text Box 58">
          <a:extLst>
            <a:ext uri="{FF2B5EF4-FFF2-40B4-BE49-F238E27FC236}">
              <a16:creationId xmlns:a16="http://schemas.microsoft.com/office/drawing/2014/main" id="{5ABE30CF-8C65-413F-AFD2-F954F4268A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9" name="Text Box 59">
          <a:extLst>
            <a:ext uri="{FF2B5EF4-FFF2-40B4-BE49-F238E27FC236}">
              <a16:creationId xmlns:a16="http://schemas.microsoft.com/office/drawing/2014/main" id="{E045E95F-8FB3-4D66-B692-FA030ADC86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0" name="Text Box 60">
          <a:extLst>
            <a:ext uri="{FF2B5EF4-FFF2-40B4-BE49-F238E27FC236}">
              <a16:creationId xmlns:a16="http://schemas.microsoft.com/office/drawing/2014/main" id="{E7E529B1-B1C8-4D29-9913-D0321158B9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1" name="Text Box 61">
          <a:extLst>
            <a:ext uri="{FF2B5EF4-FFF2-40B4-BE49-F238E27FC236}">
              <a16:creationId xmlns:a16="http://schemas.microsoft.com/office/drawing/2014/main" id="{AA63BE78-2DC5-4667-A8A6-4222142EF4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2" name="Text Box 62">
          <a:extLst>
            <a:ext uri="{FF2B5EF4-FFF2-40B4-BE49-F238E27FC236}">
              <a16:creationId xmlns:a16="http://schemas.microsoft.com/office/drawing/2014/main" id="{E4978068-A21C-4BF2-8799-B54B01D83F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3" name="Text Box 63">
          <a:extLst>
            <a:ext uri="{FF2B5EF4-FFF2-40B4-BE49-F238E27FC236}">
              <a16:creationId xmlns:a16="http://schemas.microsoft.com/office/drawing/2014/main" id="{45DD4DD9-1725-4FAD-B228-C0A597643E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4" name="Text Box 64">
          <a:extLst>
            <a:ext uri="{FF2B5EF4-FFF2-40B4-BE49-F238E27FC236}">
              <a16:creationId xmlns:a16="http://schemas.microsoft.com/office/drawing/2014/main" id="{84CC8157-0D96-4214-BD47-119901AF6B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5" name="Text Box 65">
          <a:extLst>
            <a:ext uri="{FF2B5EF4-FFF2-40B4-BE49-F238E27FC236}">
              <a16:creationId xmlns:a16="http://schemas.microsoft.com/office/drawing/2014/main" id="{8EB1AC9E-283B-4FBC-A932-DD4AFB6A95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6" name="Text Box 66">
          <a:extLst>
            <a:ext uri="{FF2B5EF4-FFF2-40B4-BE49-F238E27FC236}">
              <a16:creationId xmlns:a16="http://schemas.microsoft.com/office/drawing/2014/main" id="{43BF42B9-B951-40BE-B4B1-70074B2FB6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7" name="Text Box 67">
          <a:extLst>
            <a:ext uri="{FF2B5EF4-FFF2-40B4-BE49-F238E27FC236}">
              <a16:creationId xmlns:a16="http://schemas.microsoft.com/office/drawing/2014/main" id="{5AA08180-B040-4212-B79A-CBFA1E2DB5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8" name="Text Box 68">
          <a:extLst>
            <a:ext uri="{FF2B5EF4-FFF2-40B4-BE49-F238E27FC236}">
              <a16:creationId xmlns:a16="http://schemas.microsoft.com/office/drawing/2014/main" id="{AD7C7285-8F2A-43C5-AB02-712C1C6835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9" name="Text Box 69">
          <a:extLst>
            <a:ext uri="{FF2B5EF4-FFF2-40B4-BE49-F238E27FC236}">
              <a16:creationId xmlns:a16="http://schemas.microsoft.com/office/drawing/2014/main" id="{53BF4FE2-40B8-45D0-9D1F-01CB44C8E5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0" name="Text Box 70">
          <a:extLst>
            <a:ext uri="{FF2B5EF4-FFF2-40B4-BE49-F238E27FC236}">
              <a16:creationId xmlns:a16="http://schemas.microsoft.com/office/drawing/2014/main" id="{1729FA96-AEE8-475F-83FA-84383EC6F6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1" name="Text Box 71">
          <a:extLst>
            <a:ext uri="{FF2B5EF4-FFF2-40B4-BE49-F238E27FC236}">
              <a16:creationId xmlns:a16="http://schemas.microsoft.com/office/drawing/2014/main" id="{BEB281A0-8A7E-486C-8ED3-952D4EFDCA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2" name="Text Box 72">
          <a:extLst>
            <a:ext uri="{FF2B5EF4-FFF2-40B4-BE49-F238E27FC236}">
              <a16:creationId xmlns:a16="http://schemas.microsoft.com/office/drawing/2014/main" id="{F292AB4C-B6D4-4FC2-8025-15AAACA136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3" name="Text Box 73">
          <a:extLst>
            <a:ext uri="{FF2B5EF4-FFF2-40B4-BE49-F238E27FC236}">
              <a16:creationId xmlns:a16="http://schemas.microsoft.com/office/drawing/2014/main" id="{0F36277D-F932-4EF1-BFCB-08AE4C1A73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4" name="Text Box 74">
          <a:extLst>
            <a:ext uri="{FF2B5EF4-FFF2-40B4-BE49-F238E27FC236}">
              <a16:creationId xmlns:a16="http://schemas.microsoft.com/office/drawing/2014/main" id="{42D7CE53-9563-4714-BB46-E6AC5C6F30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5" name="Text Box 75">
          <a:extLst>
            <a:ext uri="{FF2B5EF4-FFF2-40B4-BE49-F238E27FC236}">
              <a16:creationId xmlns:a16="http://schemas.microsoft.com/office/drawing/2014/main" id="{3850CD1B-37C3-45B4-AD21-5B5B2A8557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6" name="Text Box 76">
          <a:extLst>
            <a:ext uri="{FF2B5EF4-FFF2-40B4-BE49-F238E27FC236}">
              <a16:creationId xmlns:a16="http://schemas.microsoft.com/office/drawing/2014/main" id="{3A477D2F-6111-40AC-9CF5-D51249992D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7" name="Text Box 77">
          <a:extLst>
            <a:ext uri="{FF2B5EF4-FFF2-40B4-BE49-F238E27FC236}">
              <a16:creationId xmlns:a16="http://schemas.microsoft.com/office/drawing/2014/main" id="{11D32B37-F131-4D38-8617-78E7FA04BE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8" name="Text Box 78">
          <a:extLst>
            <a:ext uri="{FF2B5EF4-FFF2-40B4-BE49-F238E27FC236}">
              <a16:creationId xmlns:a16="http://schemas.microsoft.com/office/drawing/2014/main" id="{3F43FBE0-ECF8-4319-941C-1942F3BEA0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9" name="Text Box 79">
          <a:extLst>
            <a:ext uri="{FF2B5EF4-FFF2-40B4-BE49-F238E27FC236}">
              <a16:creationId xmlns:a16="http://schemas.microsoft.com/office/drawing/2014/main" id="{A34008E1-1695-4173-908C-3839B17D43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0" name="Text Box 80">
          <a:extLst>
            <a:ext uri="{FF2B5EF4-FFF2-40B4-BE49-F238E27FC236}">
              <a16:creationId xmlns:a16="http://schemas.microsoft.com/office/drawing/2014/main" id="{E9DC7FF6-B7BC-4F1B-97F3-701054C6E5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1" name="Text Box 81">
          <a:extLst>
            <a:ext uri="{FF2B5EF4-FFF2-40B4-BE49-F238E27FC236}">
              <a16:creationId xmlns:a16="http://schemas.microsoft.com/office/drawing/2014/main" id="{B5906B5C-3E82-47E2-BA61-B587F186F3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2" name="Text Box 82">
          <a:extLst>
            <a:ext uri="{FF2B5EF4-FFF2-40B4-BE49-F238E27FC236}">
              <a16:creationId xmlns:a16="http://schemas.microsoft.com/office/drawing/2014/main" id="{35C83AB5-5A9B-41B8-9A1C-8BB689C705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3" name="Text Box 83">
          <a:extLst>
            <a:ext uri="{FF2B5EF4-FFF2-40B4-BE49-F238E27FC236}">
              <a16:creationId xmlns:a16="http://schemas.microsoft.com/office/drawing/2014/main" id="{8981A8C5-309A-46A1-B100-9927E24003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4" name="Text Box 84">
          <a:extLst>
            <a:ext uri="{FF2B5EF4-FFF2-40B4-BE49-F238E27FC236}">
              <a16:creationId xmlns:a16="http://schemas.microsoft.com/office/drawing/2014/main" id="{ACC28FF1-64E9-40DB-9566-79A9D6D114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5" name="Text Box 85">
          <a:extLst>
            <a:ext uri="{FF2B5EF4-FFF2-40B4-BE49-F238E27FC236}">
              <a16:creationId xmlns:a16="http://schemas.microsoft.com/office/drawing/2014/main" id="{99DE7672-8CE7-488E-9433-4FF1DAE338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6" name="Text Box 86">
          <a:extLst>
            <a:ext uri="{FF2B5EF4-FFF2-40B4-BE49-F238E27FC236}">
              <a16:creationId xmlns:a16="http://schemas.microsoft.com/office/drawing/2014/main" id="{687B5AD7-8205-4E25-B96E-23CD5A5C93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7" name="Text Box 87">
          <a:extLst>
            <a:ext uri="{FF2B5EF4-FFF2-40B4-BE49-F238E27FC236}">
              <a16:creationId xmlns:a16="http://schemas.microsoft.com/office/drawing/2014/main" id="{6366434E-D3A5-41CE-93D2-97C3E94BDC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8" name="Text Box 88">
          <a:extLst>
            <a:ext uri="{FF2B5EF4-FFF2-40B4-BE49-F238E27FC236}">
              <a16:creationId xmlns:a16="http://schemas.microsoft.com/office/drawing/2014/main" id="{A211E903-7550-4482-97E0-17569FF950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9" name="Text Box 89">
          <a:extLst>
            <a:ext uri="{FF2B5EF4-FFF2-40B4-BE49-F238E27FC236}">
              <a16:creationId xmlns:a16="http://schemas.microsoft.com/office/drawing/2014/main" id="{B58E431B-919E-40EB-84FF-87B3CA491E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0" name="Text Box 90">
          <a:extLst>
            <a:ext uri="{FF2B5EF4-FFF2-40B4-BE49-F238E27FC236}">
              <a16:creationId xmlns:a16="http://schemas.microsoft.com/office/drawing/2014/main" id="{2BA3DF70-7D0A-429C-A2E9-94DF0CCCF6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1" name="Text Box 91">
          <a:extLst>
            <a:ext uri="{FF2B5EF4-FFF2-40B4-BE49-F238E27FC236}">
              <a16:creationId xmlns:a16="http://schemas.microsoft.com/office/drawing/2014/main" id="{AB566A10-81A8-46BA-8B40-123F558261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2" name="Text Box 92">
          <a:extLst>
            <a:ext uri="{FF2B5EF4-FFF2-40B4-BE49-F238E27FC236}">
              <a16:creationId xmlns:a16="http://schemas.microsoft.com/office/drawing/2014/main" id="{BFC8047B-97C6-4A48-8F06-3B5EB80F3C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3" name="Text Box 93">
          <a:extLst>
            <a:ext uri="{FF2B5EF4-FFF2-40B4-BE49-F238E27FC236}">
              <a16:creationId xmlns:a16="http://schemas.microsoft.com/office/drawing/2014/main" id="{B5E2A52A-0650-488A-8446-DAE5B59570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4" name="Text Box 94">
          <a:extLst>
            <a:ext uri="{FF2B5EF4-FFF2-40B4-BE49-F238E27FC236}">
              <a16:creationId xmlns:a16="http://schemas.microsoft.com/office/drawing/2014/main" id="{289C0B5A-01C2-4996-AEED-3CC98A58E7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5" name="Text Box 95">
          <a:extLst>
            <a:ext uri="{FF2B5EF4-FFF2-40B4-BE49-F238E27FC236}">
              <a16:creationId xmlns:a16="http://schemas.microsoft.com/office/drawing/2014/main" id="{5ECCFFF8-DEF9-45B9-B60E-BDDC6616E9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6" name="Text Box 96">
          <a:extLst>
            <a:ext uri="{FF2B5EF4-FFF2-40B4-BE49-F238E27FC236}">
              <a16:creationId xmlns:a16="http://schemas.microsoft.com/office/drawing/2014/main" id="{72B7A05A-13FD-4323-B49A-2BD528D0A1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7" name="Text Box 97">
          <a:extLst>
            <a:ext uri="{FF2B5EF4-FFF2-40B4-BE49-F238E27FC236}">
              <a16:creationId xmlns:a16="http://schemas.microsoft.com/office/drawing/2014/main" id="{C2F857D9-D4CE-45FD-BB80-BBDD197BA6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8" name="Text Box 98">
          <a:extLst>
            <a:ext uri="{FF2B5EF4-FFF2-40B4-BE49-F238E27FC236}">
              <a16:creationId xmlns:a16="http://schemas.microsoft.com/office/drawing/2014/main" id="{215488B5-E1C1-4F55-B56F-3720B0C338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159" name="Text Box 99">
          <a:extLst>
            <a:ext uri="{FF2B5EF4-FFF2-40B4-BE49-F238E27FC236}">
              <a16:creationId xmlns:a16="http://schemas.microsoft.com/office/drawing/2014/main" id="{20FE22E5-5C1D-4034-88DB-AEDBE2A157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0" name="Text Box 100">
          <a:extLst>
            <a:ext uri="{FF2B5EF4-FFF2-40B4-BE49-F238E27FC236}">
              <a16:creationId xmlns:a16="http://schemas.microsoft.com/office/drawing/2014/main" id="{D630D804-1918-44D4-8D83-9D152707B5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1" name="Text Box 101">
          <a:extLst>
            <a:ext uri="{FF2B5EF4-FFF2-40B4-BE49-F238E27FC236}">
              <a16:creationId xmlns:a16="http://schemas.microsoft.com/office/drawing/2014/main" id="{C85A7102-6CAD-4D8D-BEF3-12A0A2A785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2" name="Text Box 102">
          <a:extLst>
            <a:ext uri="{FF2B5EF4-FFF2-40B4-BE49-F238E27FC236}">
              <a16:creationId xmlns:a16="http://schemas.microsoft.com/office/drawing/2014/main" id="{AC01964E-904A-4221-94A1-322AAA506B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3" name="Text Box 103">
          <a:extLst>
            <a:ext uri="{FF2B5EF4-FFF2-40B4-BE49-F238E27FC236}">
              <a16:creationId xmlns:a16="http://schemas.microsoft.com/office/drawing/2014/main" id="{D34F3E16-33F7-46D9-8FB1-09C421E98D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4" name="Text Box 104">
          <a:extLst>
            <a:ext uri="{FF2B5EF4-FFF2-40B4-BE49-F238E27FC236}">
              <a16:creationId xmlns:a16="http://schemas.microsoft.com/office/drawing/2014/main" id="{4D0CE279-DBA5-4828-AB1D-CECC869D18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5" name="Text Box 105">
          <a:extLst>
            <a:ext uri="{FF2B5EF4-FFF2-40B4-BE49-F238E27FC236}">
              <a16:creationId xmlns:a16="http://schemas.microsoft.com/office/drawing/2014/main" id="{355D49D5-085C-4B9D-B419-5F6BA1C29E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6" name="Text Box 106">
          <a:extLst>
            <a:ext uri="{FF2B5EF4-FFF2-40B4-BE49-F238E27FC236}">
              <a16:creationId xmlns:a16="http://schemas.microsoft.com/office/drawing/2014/main" id="{BB887D13-E053-49B9-B4F2-764166AE66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7" name="Text Box 107">
          <a:extLst>
            <a:ext uri="{FF2B5EF4-FFF2-40B4-BE49-F238E27FC236}">
              <a16:creationId xmlns:a16="http://schemas.microsoft.com/office/drawing/2014/main" id="{7B198BDE-F1E6-46AC-ACA3-06D3FE6ECB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8" name="Text Box 108">
          <a:extLst>
            <a:ext uri="{FF2B5EF4-FFF2-40B4-BE49-F238E27FC236}">
              <a16:creationId xmlns:a16="http://schemas.microsoft.com/office/drawing/2014/main" id="{A01D4672-130A-4764-B4BD-F7FB4AE925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9" name="Text Box 109">
          <a:extLst>
            <a:ext uri="{FF2B5EF4-FFF2-40B4-BE49-F238E27FC236}">
              <a16:creationId xmlns:a16="http://schemas.microsoft.com/office/drawing/2014/main" id="{BF6AC83B-9FAB-4664-94D4-4FB044FA3E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0" name="Text Box 110">
          <a:extLst>
            <a:ext uri="{FF2B5EF4-FFF2-40B4-BE49-F238E27FC236}">
              <a16:creationId xmlns:a16="http://schemas.microsoft.com/office/drawing/2014/main" id="{42C8C0DB-F7DE-4E3A-AC6E-F3A6689B75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1" name="Text Box 111">
          <a:extLst>
            <a:ext uri="{FF2B5EF4-FFF2-40B4-BE49-F238E27FC236}">
              <a16:creationId xmlns:a16="http://schemas.microsoft.com/office/drawing/2014/main" id="{9A9C55CE-7F30-4370-8638-2A1791DA49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2" name="Text Box 112">
          <a:extLst>
            <a:ext uri="{FF2B5EF4-FFF2-40B4-BE49-F238E27FC236}">
              <a16:creationId xmlns:a16="http://schemas.microsoft.com/office/drawing/2014/main" id="{00DE15CC-D245-4D37-A9D6-91775FE31E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3" name="Text Box 113">
          <a:extLst>
            <a:ext uri="{FF2B5EF4-FFF2-40B4-BE49-F238E27FC236}">
              <a16:creationId xmlns:a16="http://schemas.microsoft.com/office/drawing/2014/main" id="{2EB95BFC-D43D-4F53-9B59-1E57F63CC2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174" name="Text Box 114">
          <a:extLst>
            <a:ext uri="{FF2B5EF4-FFF2-40B4-BE49-F238E27FC236}">
              <a16:creationId xmlns:a16="http://schemas.microsoft.com/office/drawing/2014/main" id="{0E018A28-CA93-4A13-8B41-E3456D82C2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5" name="Text Box 115">
          <a:extLst>
            <a:ext uri="{FF2B5EF4-FFF2-40B4-BE49-F238E27FC236}">
              <a16:creationId xmlns:a16="http://schemas.microsoft.com/office/drawing/2014/main" id="{114D7924-6451-4081-A24B-A81885201B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6" name="Text Box 116">
          <a:extLst>
            <a:ext uri="{FF2B5EF4-FFF2-40B4-BE49-F238E27FC236}">
              <a16:creationId xmlns:a16="http://schemas.microsoft.com/office/drawing/2014/main" id="{48A60A5A-BA7E-44BF-B7D5-876DDA9548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7" name="Text Box 117">
          <a:extLst>
            <a:ext uri="{FF2B5EF4-FFF2-40B4-BE49-F238E27FC236}">
              <a16:creationId xmlns:a16="http://schemas.microsoft.com/office/drawing/2014/main" id="{152376AA-1B2D-40A5-8553-DA84F81FDC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8" name="Text Box 118">
          <a:extLst>
            <a:ext uri="{FF2B5EF4-FFF2-40B4-BE49-F238E27FC236}">
              <a16:creationId xmlns:a16="http://schemas.microsoft.com/office/drawing/2014/main" id="{1BB32151-BFB6-4B78-8DAD-5057A8484E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9" name="Text Box 119">
          <a:extLst>
            <a:ext uri="{FF2B5EF4-FFF2-40B4-BE49-F238E27FC236}">
              <a16:creationId xmlns:a16="http://schemas.microsoft.com/office/drawing/2014/main" id="{3EE51448-07EE-40B3-8BC9-6396294B40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0" name="Text Box 120">
          <a:extLst>
            <a:ext uri="{FF2B5EF4-FFF2-40B4-BE49-F238E27FC236}">
              <a16:creationId xmlns:a16="http://schemas.microsoft.com/office/drawing/2014/main" id="{A5513792-D299-4C49-9FDC-4018EBA358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1" name="Text Box 121">
          <a:extLst>
            <a:ext uri="{FF2B5EF4-FFF2-40B4-BE49-F238E27FC236}">
              <a16:creationId xmlns:a16="http://schemas.microsoft.com/office/drawing/2014/main" id="{3F48C3BC-E4F6-40DC-AD6D-EA0C1661A5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2" name="Text Box 122">
          <a:extLst>
            <a:ext uri="{FF2B5EF4-FFF2-40B4-BE49-F238E27FC236}">
              <a16:creationId xmlns:a16="http://schemas.microsoft.com/office/drawing/2014/main" id="{B0E11596-4B4D-43D3-9E97-E3C6C2C585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3" name="Text Box 123">
          <a:extLst>
            <a:ext uri="{FF2B5EF4-FFF2-40B4-BE49-F238E27FC236}">
              <a16:creationId xmlns:a16="http://schemas.microsoft.com/office/drawing/2014/main" id="{8A747251-1FF4-4F21-8B59-AF763D346F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4" name="Text Box 124">
          <a:extLst>
            <a:ext uri="{FF2B5EF4-FFF2-40B4-BE49-F238E27FC236}">
              <a16:creationId xmlns:a16="http://schemas.microsoft.com/office/drawing/2014/main" id="{6F7B8545-678B-4762-9E98-F09E389808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5" name="Text Box 125">
          <a:extLst>
            <a:ext uri="{FF2B5EF4-FFF2-40B4-BE49-F238E27FC236}">
              <a16:creationId xmlns:a16="http://schemas.microsoft.com/office/drawing/2014/main" id="{69F85F12-FD51-451B-A257-A0DB0C68F0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6" name="Text Box 126">
          <a:extLst>
            <a:ext uri="{FF2B5EF4-FFF2-40B4-BE49-F238E27FC236}">
              <a16:creationId xmlns:a16="http://schemas.microsoft.com/office/drawing/2014/main" id="{778539E6-C816-4956-9510-DC8A8472F2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7" name="Text Box 127">
          <a:extLst>
            <a:ext uri="{FF2B5EF4-FFF2-40B4-BE49-F238E27FC236}">
              <a16:creationId xmlns:a16="http://schemas.microsoft.com/office/drawing/2014/main" id="{2F991844-4EB6-4ADC-8481-EDB6407C75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8" name="Text Box 128">
          <a:extLst>
            <a:ext uri="{FF2B5EF4-FFF2-40B4-BE49-F238E27FC236}">
              <a16:creationId xmlns:a16="http://schemas.microsoft.com/office/drawing/2014/main" id="{657C1814-A11C-400F-9460-661A5838D4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189" name="Text Box 129">
          <a:extLst>
            <a:ext uri="{FF2B5EF4-FFF2-40B4-BE49-F238E27FC236}">
              <a16:creationId xmlns:a16="http://schemas.microsoft.com/office/drawing/2014/main" id="{F0319371-3BD1-4E3A-B403-E236B78B34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0" name="Text Box 130">
          <a:extLst>
            <a:ext uri="{FF2B5EF4-FFF2-40B4-BE49-F238E27FC236}">
              <a16:creationId xmlns:a16="http://schemas.microsoft.com/office/drawing/2014/main" id="{58A86CD2-E9FF-48DA-9937-F35FDF089F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1" name="Text Box 131">
          <a:extLst>
            <a:ext uri="{FF2B5EF4-FFF2-40B4-BE49-F238E27FC236}">
              <a16:creationId xmlns:a16="http://schemas.microsoft.com/office/drawing/2014/main" id="{79041599-E4F4-4A71-9A0F-80DFAE2573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2" name="Text Box 132">
          <a:extLst>
            <a:ext uri="{FF2B5EF4-FFF2-40B4-BE49-F238E27FC236}">
              <a16:creationId xmlns:a16="http://schemas.microsoft.com/office/drawing/2014/main" id="{9F604FD1-5286-4857-8A90-11E831DA50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3" name="Text Box 133">
          <a:extLst>
            <a:ext uri="{FF2B5EF4-FFF2-40B4-BE49-F238E27FC236}">
              <a16:creationId xmlns:a16="http://schemas.microsoft.com/office/drawing/2014/main" id="{FB756ABE-76FB-4BE5-9999-BA8AB79D6D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4" name="Text Box 134">
          <a:extLst>
            <a:ext uri="{FF2B5EF4-FFF2-40B4-BE49-F238E27FC236}">
              <a16:creationId xmlns:a16="http://schemas.microsoft.com/office/drawing/2014/main" id="{F592B967-E60F-482E-9DA6-C0E3494048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5" name="Text Box 135">
          <a:extLst>
            <a:ext uri="{FF2B5EF4-FFF2-40B4-BE49-F238E27FC236}">
              <a16:creationId xmlns:a16="http://schemas.microsoft.com/office/drawing/2014/main" id="{7850DF38-846D-401D-8580-67BFAB807B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6" name="Text Box 136">
          <a:extLst>
            <a:ext uri="{FF2B5EF4-FFF2-40B4-BE49-F238E27FC236}">
              <a16:creationId xmlns:a16="http://schemas.microsoft.com/office/drawing/2014/main" id="{F5CB9024-6C95-451B-BA40-20DBE11160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7" name="Text Box 137">
          <a:extLst>
            <a:ext uri="{FF2B5EF4-FFF2-40B4-BE49-F238E27FC236}">
              <a16:creationId xmlns:a16="http://schemas.microsoft.com/office/drawing/2014/main" id="{996001CE-CBB8-41F9-A18D-CF81197CCE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8" name="Text Box 138">
          <a:extLst>
            <a:ext uri="{FF2B5EF4-FFF2-40B4-BE49-F238E27FC236}">
              <a16:creationId xmlns:a16="http://schemas.microsoft.com/office/drawing/2014/main" id="{633BAD6F-BE4E-45CF-A52E-6E1A73BC31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9" name="Text Box 139">
          <a:extLst>
            <a:ext uri="{FF2B5EF4-FFF2-40B4-BE49-F238E27FC236}">
              <a16:creationId xmlns:a16="http://schemas.microsoft.com/office/drawing/2014/main" id="{777277FD-10E3-4F28-A84F-5B2A09F08C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0" name="Text Box 140">
          <a:extLst>
            <a:ext uri="{FF2B5EF4-FFF2-40B4-BE49-F238E27FC236}">
              <a16:creationId xmlns:a16="http://schemas.microsoft.com/office/drawing/2014/main" id="{05E9A3A8-60D6-4CF4-82C6-815AFEC2FF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1" name="Text Box 141">
          <a:extLst>
            <a:ext uri="{FF2B5EF4-FFF2-40B4-BE49-F238E27FC236}">
              <a16:creationId xmlns:a16="http://schemas.microsoft.com/office/drawing/2014/main" id="{61474186-6F9E-4353-ABA8-8725A9183D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2" name="Text Box 142">
          <a:extLst>
            <a:ext uri="{FF2B5EF4-FFF2-40B4-BE49-F238E27FC236}">
              <a16:creationId xmlns:a16="http://schemas.microsoft.com/office/drawing/2014/main" id="{A244C462-9D0E-4C71-B56A-ED7B293BBF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3" name="Text Box 143">
          <a:extLst>
            <a:ext uri="{FF2B5EF4-FFF2-40B4-BE49-F238E27FC236}">
              <a16:creationId xmlns:a16="http://schemas.microsoft.com/office/drawing/2014/main" id="{B8D5CD38-A419-488D-B53F-267A90B46A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204" name="Text Box 144">
          <a:extLst>
            <a:ext uri="{FF2B5EF4-FFF2-40B4-BE49-F238E27FC236}">
              <a16:creationId xmlns:a16="http://schemas.microsoft.com/office/drawing/2014/main" id="{4D01266C-001B-4F60-B9B8-1D0D7BFE6F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5" name="Text Box 145">
          <a:extLst>
            <a:ext uri="{FF2B5EF4-FFF2-40B4-BE49-F238E27FC236}">
              <a16:creationId xmlns:a16="http://schemas.microsoft.com/office/drawing/2014/main" id="{FD311DA4-B1BA-4FC3-BDF0-C85B171E77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6" name="Text Box 146">
          <a:extLst>
            <a:ext uri="{FF2B5EF4-FFF2-40B4-BE49-F238E27FC236}">
              <a16:creationId xmlns:a16="http://schemas.microsoft.com/office/drawing/2014/main" id="{9D507158-E6B1-433E-96B1-9D1FEC0180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7" name="Text Box 147">
          <a:extLst>
            <a:ext uri="{FF2B5EF4-FFF2-40B4-BE49-F238E27FC236}">
              <a16:creationId xmlns:a16="http://schemas.microsoft.com/office/drawing/2014/main" id="{05BFD296-46EC-4503-9C6E-08150D4359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8" name="Text Box 148">
          <a:extLst>
            <a:ext uri="{FF2B5EF4-FFF2-40B4-BE49-F238E27FC236}">
              <a16:creationId xmlns:a16="http://schemas.microsoft.com/office/drawing/2014/main" id="{A99124DB-43F1-48F4-AFD5-B01BAB14F2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9" name="Text Box 149">
          <a:extLst>
            <a:ext uri="{FF2B5EF4-FFF2-40B4-BE49-F238E27FC236}">
              <a16:creationId xmlns:a16="http://schemas.microsoft.com/office/drawing/2014/main" id="{0821A18F-8CF5-4E4F-9E75-4AAF2619B7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0" name="Text Box 150">
          <a:extLst>
            <a:ext uri="{FF2B5EF4-FFF2-40B4-BE49-F238E27FC236}">
              <a16:creationId xmlns:a16="http://schemas.microsoft.com/office/drawing/2014/main" id="{B65F220D-EA91-4A7D-A644-8022119C25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1" name="Text Box 151">
          <a:extLst>
            <a:ext uri="{FF2B5EF4-FFF2-40B4-BE49-F238E27FC236}">
              <a16:creationId xmlns:a16="http://schemas.microsoft.com/office/drawing/2014/main" id="{2E744E6F-5D4C-4413-825E-CEE175973B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2" name="Text Box 152">
          <a:extLst>
            <a:ext uri="{FF2B5EF4-FFF2-40B4-BE49-F238E27FC236}">
              <a16:creationId xmlns:a16="http://schemas.microsoft.com/office/drawing/2014/main" id="{7FE2C56D-D66B-49AB-B824-C87594A67A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3" name="Text Box 153">
          <a:extLst>
            <a:ext uri="{FF2B5EF4-FFF2-40B4-BE49-F238E27FC236}">
              <a16:creationId xmlns:a16="http://schemas.microsoft.com/office/drawing/2014/main" id="{FAE056CF-D321-4109-9833-193FC9A5BC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4" name="Text Box 154">
          <a:extLst>
            <a:ext uri="{FF2B5EF4-FFF2-40B4-BE49-F238E27FC236}">
              <a16:creationId xmlns:a16="http://schemas.microsoft.com/office/drawing/2014/main" id="{00D5DB5E-F391-49DF-A91A-E2486BAA69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5" name="Text Box 155">
          <a:extLst>
            <a:ext uri="{FF2B5EF4-FFF2-40B4-BE49-F238E27FC236}">
              <a16:creationId xmlns:a16="http://schemas.microsoft.com/office/drawing/2014/main" id="{E4954524-F631-48AC-937A-FAD60B7316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6" name="Text Box 156">
          <a:extLst>
            <a:ext uri="{FF2B5EF4-FFF2-40B4-BE49-F238E27FC236}">
              <a16:creationId xmlns:a16="http://schemas.microsoft.com/office/drawing/2014/main" id="{556C1CC4-B500-4474-B733-16CA846876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7" name="Text Box 157">
          <a:extLst>
            <a:ext uri="{FF2B5EF4-FFF2-40B4-BE49-F238E27FC236}">
              <a16:creationId xmlns:a16="http://schemas.microsoft.com/office/drawing/2014/main" id="{69D94B55-A68F-421E-B52B-12ACC4E954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8" name="Text Box 158">
          <a:extLst>
            <a:ext uri="{FF2B5EF4-FFF2-40B4-BE49-F238E27FC236}">
              <a16:creationId xmlns:a16="http://schemas.microsoft.com/office/drawing/2014/main" id="{923BA072-47EC-4BE4-B127-FF5B682DAD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219" name="Text Box 159">
          <a:extLst>
            <a:ext uri="{FF2B5EF4-FFF2-40B4-BE49-F238E27FC236}">
              <a16:creationId xmlns:a16="http://schemas.microsoft.com/office/drawing/2014/main" id="{605B52C1-D07B-4807-8FCE-723EFA4014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0" name="Text Box 160">
          <a:extLst>
            <a:ext uri="{FF2B5EF4-FFF2-40B4-BE49-F238E27FC236}">
              <a16:creationId xmlns:a16="http://schemas.microsoft.com/office/drawing/2014/main" id="{D76B6320-84F8-46B9-A460-BBD3BD5D59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1" name="Text Box 161">
          <a:extLst>
            <a:ext uri="{FF2B5EF4-FFF2-40B4-BE49-F238E27FC236}">
              <a16:creationId xmlns:a16="http://schemas.microsoft.com/office/drawing/2014/main" id="{EE001031-D39D-41BB-BE75-29BF4E5DD6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2" name="Text Box 162">
          <a:extLst>
            <a:ext uri="{FF2B5EF4-FFF2-40B4-BE49-F238E27FC236}">
              <a16:creationId xmlns:a16="http://schemas.microsoft.com/office/drawing/2014/main" id="{5FDB0A6B-6113-4E4D-B76C-048CE0F96F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3" name="Text Box 163">
          <a:extLst>
            <a:ext uri="{FF2B5EF4-FFF2-40B4-BE49-F238E27FC236}">
              <a16:creationId xmlns:a16="http://schemas.microsoft.com/office/drawing/2014/main" id="{9DD74D4C-7712-4309-9E25-9AFBF2D22A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4" name="Text Box 164">
          <a:extLst>
            <a:ext uri="{FF2B5EF4-FFF2-40B4-BE49-F238E27FC236}">
              <a16:creationId xmlns:a16="http://schemas.microsoft.com/office/drawing/2014/main" id="{EA175151-D7A3-4BC6-8A57-43E361D6CE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5" name="Text Box 165">
          <a:extLst>
            <a:ext uri="{FF2B5EF4-FFF2-40B4-BE49-F238E27FC236}">
              <a16:creationId xmlns:a16="http://schemas.microsoft.com/office/drawing/2014/main" id="{6DDC0DF9-9D8C-4B10-B1E4-D649FE2F2B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6" name="Text Box 166">
          <a:extLst>
            <a:ext uri="{FF2B5EF4-FFF2-40B4-BE49-F238E27FC236}">
              <a16:creationId xmlns:a16="http://schemas.microsoft.com/office/drawing/2014/main" id="{FA943D94-8E4D-44B5-9BF4-18BF577D37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7" name="Text Box 167">
          <a:extLst>
            <a:ext uri="{FF2B5EF4-FFF2-40B4-BE49-F238E27FC236}">
              <a16:creationId xmlns:a16="http://schemas.microsoft.com/office/drawing/2014/main" id="{1AD1D5BB-6B82-4AB2-BD18-9351BA9172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8" name="Text Box 168">
          <a:extLst>
            <a:ext uri="{FF2B5EF4-FFF2-40B4-BE49-F238E27FC236}">
              <a16:creationId xmlns:a16="http://schemas.microsoft.com/office/drawing/2014/main" id="{DA03A2FC-E331-4815-B472-4D0AC13F05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9" name="Text Box 169">
          <a:extLst>
            <a:ext uri="{FF2B5EF4-FFF2-40B4-BE49-F238E27FC236}">
              <a16:creationId xmlns:a16="http://schemas.microsoft.com/office/drawing/2014/main" id="{A5FD1E6D-9BEC-44EE-BB3E-5C140FCB5C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0" name="Text Box 170">
          <a:extLst>
            <a:ext uri="{FF2B5EF4-FFF2-40B4-BE49-F238E27FC236}">
              <a16:creationId xmlns:a16="http://schemas.microsoft.com/office/drawing/2014/main" id="{5E5A5102-3320-4AF7-863D-4AEB8279EE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1" name="Text Box 171">
          <a:extLst>
            <a:ext uri="{FF2B5EF4-FFF2-40B4-BE49-F238E27FC236}">
              <a16:creationId xmlns:a16="http://schemas.microsoft.com/office/drawing/2014/main" id="{1DF7C9B5-2ED8-42AC-83FD-11B54C55A1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2" name="Text Box 172">
          <a:extLst>
            <a:ext uri="{FF2B5EF4-FFF2-40B4-BE49-F238E27FC236}">
              <a16:creationId xmlns:a16="http://schemas.microsoft.com/office/drawing/2014/main" id="{650F09F1-CFCD-4ED3-BF51-0688BF2FA9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3" name="Text Box 173">
          <a:extLst>
            <a:ext uri="{FF2B5EF4-FFF2-40B4-BE49-F238E27FC236}">
              <a16:creationId xmlns:a16="http://schemas.microsoft.com/office/drawing/2014/main" id="{FF21D39B-1750-4741-A684-FBBBA68018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234" name="Text Box 174">
          <a:extLst>
            <a:ext uri="{FF2B5EF4-FFF2-40B4-BE49-F238E27FC236}">
              <a16:creationId xmlns:a16="http://schemas.microsoft.com/office/drawing/2014/main" id="{5C9B9D01-19C2-47E3-948F-23606AA670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5" name="Text Box 175">
          <a:extLst>
            <a:ext uri="{FF2B5EF4-FFF2-40B4-BE49-F238E27FC236}">
              <a16:creationId xmlns:a16="http://schemas.microsoft.com/office/drawing/2014/main" id="{A92C4AC3-72AC-4668-9070-D13DDE81E3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6" name="Text Box 176">
          <a:extLst>
            <a:ext uri="{FF2B5EF4-FFF2-40B4-BE49-F238E27FC236}">
              <a16:creationId xmlns:a16="http://schemas.microsoft.com/office/drawing/2014/main" id="{0FDD6764-3365-4D16-8827-AAB5D165CD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7" name="Text Box 177">
          <a:extLst>
            <a:ext uri="{FF2B5EF4-FFF2-40B4-BE49-F238E27FC236}">
              <a16:creationId xmlns:a16="http://schemas.microsoft.com/office/drawing/2014/main" id="{D1252376-4491-4000-AFE6-DFF2B6F49C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8" name="Text Box 178">
          <a:extLst>
            <a:ext uri="{FF2B5EF4-FFF2-40B4-BE49-F238E27FC236}">
              <a16:creationId xmlns:a16="http://schemas.microsoft.com/office/drawing/2014/main" id="{1095E31B-0B2E-4694-8633-2C5B8F1F2C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9" name="Text Box 179">
          <a:extLst>
            <a:ext uri="{FF2B5EF4-FFF2-40B4-BE49-F238E27FC236}">
              <a16:creationId xmlns:a16="http://schemas.microsoft.com/office/drawing/2014/main" id="{2297CAFA-3309-41A3-B725-6A3B4CD086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0" name="Text Box 180">
          <a:extLst>
            <a:ext uri="{FF2B5EF4-FFF2-40B4-BE49-F238E27FC236}">
              <a16:creationId xmlns:a16="http://schemas.microsoft.com/office/drawing/2014/main" id="{F5406D2C-52F8-438F-AA99-51280B918D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1" name="Text Box 181">
          <a:extLst>
            <a:ext uri="{FF2B5EF4-FFF2-40B4-BE49-F238E27FC236}">
              <a16:creationId xmlns:a16="http://schemas.microsoft.com/office/drawing/2014/main" id="{C0603161-67CD-4B6F-A066-FFBC89F0F2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2" name="Text Box 182">
          <a:extLst>
            <a:ext uri="{FF2B5EF4-FFF2-40B4-BE49-F238E27FC236}">
              <a16:creationId xmlns:a16="http://schemas.microsoft.com/office/drawing/2014/main" id="{A2630C90-6502-40DD-B28C-4BEBA651C2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3" name="Text Box 183">
          <a:extLst>
            <a:ext uri="{FF2B5EF4-FFF2-40B4-BE49-F238E27FC236}">
              <a16:creationId xmlns:a16="http://schemas.microsoft.com/office/drawing/2014/main" id="{5FF1D939-2B41-42AC-AC0B-35F6A4F31A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4" name="Text Box 184">
          <a:extLst>
            <a:ext uri="{FF2B5EF4-FFF2-40B4-BE49-F238E27FC236}">
              <a16:creationId xmlns:a16="http://schemas.microsoft.com/office/drawing/2014/main" id="{F6EF0BAA-A3D2-4398-BB41-6DB8FC6858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5" name="Text Box 185">
          <a:extLst>
            <a:ext uri="{FF2B5EF4-FFF2-40B4-BE49-F238E27FC236}">
              <a16:creationId xmlns:a16="http://schemas.microsoft.com/office/drawing/2014/main" id="{71A336EC-D01D-40B8-8606-B13EFFE1C6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6" name="Text Box 186">
          <a:extLst>
            <a:ext uri="{FF2B5EF4-FFF2-40B4-BE49-F238E27FC236}">
              <a16:creationId xmlns:a16="http://schemas.microsoft.com/office/drawing/2014/main" id="{4D4E9F45-4CB0-4700-9F88-2C1838BF7F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7" name="Text Box 187">
          <a:extLst>
            <a:ext uri="{FF2B5EF4-FFF2-40B4-BE49-F238E27FC236}">
              <a16:creationId xmlns:a16="http://schemas.microsoft.com/office/drawing/2014/main" id="{92FA1E03-6257-4493-AC92-476A94C7FE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8" name="Text Box 188">
          <a:extLst>
            <a:ext uri="{FF2B5EF4-FFF2-40B4-BE49-F238E27FC236}">
              <a16:creationId xmlns:a16="http://schemas.microsoft.com/office/drawing/2014/main" id="{DC0345BD-4DAC-42BB-9230-FFEE3B5A9C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9" name="Text Box 210">
          <a:extLst>
            <a:ext uri="{FF2B5EF4-FFF2-40B4-BE49-F238E27FC236}">
              <a16:creationId xmlns:a16="http://schemas.microsoft.com/office/drawing/2014/main" id="{2E3B3A3F-C35C-4157-AA99-1EB3E17656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50" name="Text Box 211">
          <a:extLst>
            <a:ext uri="{FF2B5EF4-FFF2-40B4-BE49-F238E27FC236}">
              <a16:creationId xmlns:a16="http://schemas.microsoft.com/office/drawing/2014/main" id="{09AC3E39-397B-41F6-9F79-1355845CD3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51" name="Text Box 212">
          <a:extLst>
            <a:ext uri="{FF2B5EF4-FFF2-40B4-BE49-F238E27FC236}">
              <a16:creationId xmlns:a16="http://schemas.microsoft.com/office/drawing/2014/main" id="{0D9184B4-DDF9-4430-B64D-23F3F01345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52" name="Text Box 213">
          <a:extLst>
            <a:ext uri="{FF2B5EF4-FFF2-40B4-BE49-F238E27FC236}">
              <a16:creationId xmlns:a16="http://schemas.microsoft.com/office/drawing/2014/main" id="{8EC3B257-EA22-44A7-A351-91B1906A17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53" name="Text Box 214">
          <a:extLst>
            <a:ext uri="{FF2B5EF4-FFF2-40B4-BE49-F238E27FC236}">
              <a16:creationId xmlns:a16="http://schemas.microsoft.com/office/drawing/2014/main" id="{EE95DE88-6283-4A73-8F51-0CA85529F3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54" name="Text Box 215">
          <a:extLst>
            <a:ext uri="{FF2B5EF4-FFF2-40B4-BE49-F238E27FC236}">
              <a16:creationId xmlns:a16="http://schemas.microsoft.com/office/drawing/2014/main" id="{F19E3A4F-1A93-4DB7-B0F2-68E8034FBA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55" name="Text Box 216">
          <a:extLst>
            <a:ext uri="{FF2B5EF4-FFF2-40B4-BE49-F238E27FC236}">
              <a16:creationId xmlns:a16="http://schemas.microsoft.com/office/drawing/2014/main" id="{DA752E6B-2E84-4CB0-A425-DC803C7FB9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view="pageBreakPreview" topLeftCell="A14" zoomScaleNormal="100" zoomScaleSheetLayoutView="100" workbookViewId="0">
      <selection activeCell="A6" sqref="A6:E6"/>
    </sheetView>
  </sheetViews>
  <sheetFormatPr defaultColWidth="11.796875" defaultRowHeight="15.6"/>
  <cols>
    <col min="1" max="1" width="7.09765625" style="2" customWidth="1"/>
    <col min="2" max="2" width="36.796875" style="2" customWidth="1"/>
    <col min="3" max="3" width="31.19921875" style="2" customWidth="1"/>
    <col min="4" max="4" width="15" style="2" customWidth="1"/>
    <col min="5" max="5" width="24.59765625" style="2" customWidth="1"/>
    <col min="6" max="16384" width="11.796875" style="2"/>
  </cols>
  <sheetData>
    <row r="1" spans="1:5" s="56" customFormat="1">
      <c r="A1" s="111" t="s">
        <v>156</v>
      </c>
      <c r="B1" s="111"/>
      <c r="C1" s="144" t="s">
        <v>157</v>
      </c>
      <c r="D1" s="145"/>
      <c r="E1" s="146"/>
    </row>
    <row r="2" spans="1:5" s="56" customFormat="1">
      <c r="A2" s="111" t="s">
        <v>158</v>
      </c>
      <c r="B2" s="111"/>
      <c r="C2" s="144" t="s">
        <v>159</v>
      </c>
      <c r="D2" s="145"/>
      <c r="E2" s="146"/>
    </row>
    <row r="3" spans="1:5" s="56" customFormat="1" ht="57" customHeight="1">
      <c r="A3" s="111" t="s">
        <v>160</v>
      </c>
      <c r="B3" s="111"/>
      <c r="C3" s="147" t="s">
        <v>175</v>
      </c>
      <c r="D3" s="145"/>
      <c r="E3" s="146"/>
    </row>
    <row r="4" spans="1:5" s="56" customFormat="1" ht="28.05" customHeight="1">
      <c r="A4" s="112" t="s">
        <v>161</v>
      </c>
      <c r="B4" s="112"/>
      <c r="C4" s="147" t="s">
        <v>176</v>
      </c>
      <c r="D4" s="148"/>
      <c r="E4" s="149"/>
    </row>
    <row r="5" spans="1:5" s="14" customFormat="1" ht="22.5" customHeight="1">
      <c r="A5" s="13"/>
      <c r="B5" s="13"/>
      <c r="C5" s="13"/>
      <c r="D5" s="18" t="s">
        <v>22</v>
      </c>
      <c r="E5" s="34" t="s">
        <v>177</v>
      </c>
    </row>
    <row r="6" spans="1:5" s="12" customFormat="1" ht="36" customHeight="1">
      <c r="A6" s="118" t="s">
        <v>43</v>
      </c>
      <c r="B6" s="118"/>
      <c r="C6" s="118"/>
      <c r="D6" s="118"/>
      <c r="E6" s="118"/>
    </row>
    <row r="7" spans="1:5" s="12" customFormat="1" ht="50.25" customHeight="1">
      <c r="A7" s="119" t="s">
        <v>169</v>
      </c>
      <c r="B7" s="119"/>
      <c r="C7" s="119"/>
      <c r="D7" s="119"/>
      <c r="E7" s="119"/>
    </row>
    <row r="8" spans="1:5" s="36" customFormat="1" ht="83.25" customHeight="1">
      <c r="A8" s="120" t="str">
        <f>A!A7</f>
        <v>Строительство пешеходного моста, соединяющего Сайфулло Абдулло с махаллой Баракат, Хорог, Таджикистан / 
Construction of Pedestrian Bridge connecting Saifullo Abdullo to Barakat Mahalla, Khorog, Tajikistan"</v>
      </c>
      <c r="B8" s="121"/>
      <c r="C8" s="121"/>
      <c r="D8" s="121"/>
      <c r="E8" s="121"/>
    </row>
    <row r="9" spans="1:5" ht="54" customHeight="1">
      <c r="A9" s="37" t="s">
        <v>35</v>
      </c>
      <c r="B9" s="122" t="s">
        <v>36</v>
      </c>
      <c r="C9" s="123"/>
      <c r="D9" s="124"/>
      <c r="E9" s="42" t="s">
        <v>37</v>
      </c>
    </row>
    <row r="10" spans="1:5" ht="36" customHeight="1">
      <c r="A10" s="43" t="s">
        <v>7</v>
      </c>
      <c r="B10" s="129" t="s">
        <v>174</v>
      </c>
      <c r="C10" s="130"/>
      <c r="D10" s="130"/>
      <c r="E10" s="44">
        <f>A!F87</f>
        <v>0</v>
      </c>
    </row>
    <row r="11" spans="1:5" ht="36" customHeight="1">
      <c r="A11" s="43" t="s">
        <v>5</v>
      </c>
      <c r="B11" s="131" t="str">
        <f>B!B9</f>
        <v>Подготовительные работы / Preliminaries</v>
      </c>
      <c r="C11" s="132"/>
      <c r="D11" s="133"/>
      <c r="E11" s="44">
        <f>B!F14</f>
        <v>0</v>
      </c>
    </row>
    <row r="12" spans="1:5" ht="53.25" customHeight="1">
      <c r="A12" s="3"/>
      <c r="B12" s="128" t="s">
        <v>38</v>
      </c>
      <c r="C12" s="128"/>
      <c r="D12" s="128"/>
      <c r="E12" s="45">
        <f>SUM(E10:E11)</f>
        <v>0</v>
      </c>
    </row>
    <row r="13" spans="1:5" s="12" customFormat="1" ht="33.9" customHeight="1">
      <c r="A13" s="125" t="s">
        <v>8</v>
      </c>
      <c r="B13" s="126"/>
      <c r="C13" s="126"/>
      <c r="D13" s="126"/>
      <c r="E13" s="127"/>
    </row>
    <row r="14" spans="1:5" s="103" customFormat="1" ht="15.75" customHeight="1">
      <c r="A14" s="117" t="s">
        <v>170</v>
      </c>
      <c r="B14" s="117"/>
      <c r="C14" s="117"/>
      <c r="D14" s="117"/>
      <c r="E14" s="117"/>
    </row>
    <row r="15" spans="1:5" s="103" customFormat="1" ht="166.05" customHeight="1">
      <c r="A15" s="117" t="s">
        <v>171</v>
      </c>
      <c r="B15" s="117"/>
      <c r="C15" s="117"/>
      <c r="D15" s="117"/>
      <c r="E15" s="117"/>
    </row>
    <row r="16" spans="1:5" s="103" customFormat="1" ht="15.75" customHeight="1">
      <c r="A16" s="117" t="s">
        <v>172</v>
      </c>
      <c r="B16" s="117"/>
      <c r="C16" s="117"/>
      <c r="D16" s="117"/>
      <c r="E16" s="117"/>
    </row>
    <row r="17" spans="1:5" s="103" customFormat="1" ht="153" customHeight="1">
      <c r="A17" s="117" t="s">
        <v>173</v>
      </c>
      <c r="B17" s="117"/>
      <c r="C17" s="117"/>
      <c r="D17" s="117"/>
      <c r="E17" s="117"/>
    </row>
  </sheetData>
  <mergeCells count="20">
    <mergeCell ref="A16:E16"/>
    <mergeCell ref="A17:E17"/>
    <mergeCell ref="A6:E6"/>
    <mergeCell ref="A7:E7"/>
    <mergeCell ref="A8:E8"/>
    <mergeCell ref="B9:D9"/>
    <mergeCell ref="A13:E13"/>
    <mergeCell ref="B12:D12"/>
    <mergeCell ref="B10:D10"/>
    <mergeCell ref="B11:D11"/>
    <mergeCell ref="A14:E14"/>
    <mergeCell ref="A15:E15"/>
    <mergeCell ref="A1:B1"/>
    <mergeCell ref="A2:B2"/>
    <mergeCell ref="A3:B3"/>
    <mergeCell ref="A4:B4"/>
    <mergeCell ref="C1:E1"/>
    <mergeCell ref="C2:E2"/>
    <mergeCell ref="C3:E3"/>
    <mergeCell ref="C4:E4"/>
  </mergeCells>
  <phoneticPr fontId="7" type="noConversion"/>
  <pageMargins left="0.7" right="0.7" top="0.75" bottom="0.75" header="0.3" footer="0.3"/>
  <pageSetup paperSize="9" scale="71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2AA8-EA0B-4867-AD37-9E09369143ED}">
  <sheetPr>
    <tabColor theme="6" tint="0.59999389629810485"/>
    <pageSetUpPr fitToPage="1"/>
  </sheetPr>
  <dimension ref="A1:F105"/>
  <sheetViews>
    <sheetView view="pageBreakPreview" zoomScale="76" zoomScaleNormal="100" zoomScaleSheetLayoutView="76" workbookViewId="0">
      <selection activeCell="A6" sqref="A6:F6"/>
    </sheetView>
  </sheetViews>
  <sheetFormatPr defaultColWidth="9" defaultRowHeight="15.6"/>
  <cols>
    <col min="1" max="1" width="7.296875" style="56" customWidth="1"/>
    <col min="2" max="2" width="66" style="56" customWidth="1"/>
    <col min="3" max="3" width="14.5" style="72" customWidth="1"/>
    <col min="4" max="4" width="14.5" style="73" customWidth="1"/>
    <col min="5" max="5" width="14.5" style="74" customWidth="1"/>
    <col min="6" max="6" width="14.5" style="72" customWidth="1"/>
    <col min="7" max="16384" width="9" style="56"/>
  </cols>
  <sheetData>
    <row r="1" spans="1:6">
      <c r="A1" s="94" t="s">
        <v>156</v>
      </c>
      <c r="B1" s="95"/>
      <c r="C1" s="134" t="s">
        <v>157</v>
      </c>
      <c r="D1" s="134"/>
      <c r="E1" s="134"/>
      <c r="F1" s="134"/>
    </row>
    <row r="2" spans="1:6">
      <c r="A2" s="94" t="s">
        <v>158</v>
      </c>
      <c r="B2" s="96"/>
      <c r="C2" s="134" t="s">
        <v>159</v>
      </c>
      <c r="D2" s="134"/>
      <c r="E2" s="134"/>
      <c r="F2" s="134"/>
    </row>
    <row r="3" spans="1:6" ht="63.6" customHeight="1">
      <c r="A3" s="97" t="s">
        <v>160</v>
      </c>
      <c r="B3" s="98"/>
      <c r="C3" s="147" t="s">
        <v>175</v>
      </c>
      <c r="D3" s="113"/>
      <c r="E3" s="113"/>
      <c r="F3" s="114"/>
    </row>
    <row r="4" spans="1:6" ht="39" customHeight="1">
      <c r="A4" s="115" t="s">
        <v>161</v>
      </c>
      <c r="B4" s="116"/>
      <c r="C4" s="150" t="s">
        <v>176</v>
      </c>
      <c r="D4" s="112"/>
      <c r="E4" s="112"/>
      <c r="F4" s="112"/>
    </row>
    <row r="5" spans="1:6">
      <c r="E5" s="79" t="s">
        <v>22</v>
      </c>
      <c r="F5" s="34" t="s">
        <v>177</v>
      </c>
    </row>
    <row r="6" spans="1:6" s="35" customFormat="1" ht="37.5" customHeight="1">
      <c r="A6" s="118" t="str">
        <f>SUM!A7</f>
        <v xml:space="preserve">ВЕДОМОСТЬ ОБЪЕМОВ / BILL OF QUANTITIES </v>
      </c>
      <c r="B6" s="118"/>
      <c r="C6" s="118"/>
      <c r="D6" s="118"/>
      <c r="E6" s="118"/>
      <c r="F6" s="118"/>
    </row>
    <row r="7" spans="1:6" ht="48.75" customHeight="1">
      <c r="A7" s="139" t="s">
        <v>148</v>
      </c>
      <c r="B7" s="139"/>
      <c r="C7" s="139"/>
      <c r="D7" s="139"/>
      <c r="E7" s="139"/>
      <c r="F7" s="139"/>
    </row>
    <row r="8" spans="1:6" ht="63.6" customHeight="1">
      <c r="A8" s="4" t="s">
        <v>11</v>
      </c>
      <c r="B8" s="4" t="s">
        <v>12</v>
      </c>
      <c r="C8" s="4" t="s">
        <v>13</v>
      </c>
      <c r="D8" s="51" t="s">
        <v>0</v>
      </c>
      <c r="E8" s="15" t="s">
        <v>14</v>
      </c>
      <c r="F8" s="5" t="s">
        <v>15</v>
      </c>
    </row>
    <row r="9" spans="1:6" ht="22.5" customHeight="1">
      <c r="A9" s="1" t="s">
        <v>9</v>
      </c>
      <c r="B9" s="63" t="s">
        <v>152</v>
      </c>
      <c r="C9" s="64"/>
      <c r="D9" s="64"/>
      <c r="E9" s="64"/>
      <c r="F9" s="65"/>
    </row>
    <row r="10" spans="1:6" ht="51.75" customHeight="1">
      <c r="A10" s="57" t="s">
        <v>40</v>
      </c>
      <c r="B10" s="66" t="s">
        <v>63</v>
      </c>
      <c r="C10" s="67"/>
      <c r="D10" s="67"/>
      <c r="E10" s="67"/>
      <c r="F10" s="68"/>
    </row>
    <row r="11" spans="1:6" ht="24.75" customHeight="1">
      <c r="A11" s="53" t="s">
        <v>16</v>
      </c>
      <c r="B11" s="69" t="s">
        <v>64</v>
      </c>
      <c r="C11" s="70"/>
      <c r="D11" s="70"/>
      <c r="E11" s="70"/>
      <c r="F11" s="71"/>
    </row>
    <row r="12" spans="1:6" s="35" customFormat="1" ht="55.5" customHeight="1">
      <c r="A12" s="46" t="s">
        <v>65</v>
      </c>
      <c r="B12" s="54" t="s">
        <v>149</v>
      </c>
      <c r="C12" s="47" t="s">
        <v>2</v>
      </c>
      <c r="D12" s="52">
        <f>0.6*1000</f>
        <v>600</v>
      </c>
      <c r="E12" s="105"/>
      <c r="F12" s="16">
        <f>ROUND(D12*E12,2)</f>
        <v>0</v>
      </c>
    </row>
    <row r="13" spans="1:6" ht="46.5" customHeight="1">
      <c r="A13" s="53" t="s">
        <v>3</v>
      </c>
      <c r="B13" s="69" t="s">
        <v>66</v>
      </c>
      <c r="C13" s="70"/>
      <c r="D13" s="70"/>
      <c r="E13" s="106"/>
      <c r="F13" s="71"/>
    </row>
    <row r="14" spans="1:6" s="35" customFormat="1" ht="73.5" customHeight="1">
      <c r="A14" s="46" t="s">
        <v>67</v>
      </c>
      <c r="B14" s="54" t="s">
        <v>68</v>
      </c>
      <c r="C14" s="47" t="s">
        <v>1</v>
      </c>
      <c r="D14" s="52">
        <f>2.08*1000</f>
        <v>2080</v>
      </c>
      <c r="E14" s="105"/>
      <c r="F14" s="16">
        <f>ROUND(D14*E14,2)</f>
        <v>0</v>
      </c>
    </row>
    <row r="15" spans="1:6" s="35" customFormat="1" ht="57" customHeight="1">
      <c r="A15" s="46" t="s">
        <v>69</v>
      </c>
      <c r="B15" s="54" t="s">
        <v>70</v>
      </c>
      <c r="C15" s="47" t="s">
        <v>2</v>
      </c>
      <c r="D15" s="52">
        <f>0.36*1000</f>
        <v>360</v>
      </c>
      <c r="E15" s="105"/>
      <c r="F15" s="16">
        <f>ROUND(D15*E15,2)</f>
        <v>0</v>
      </c>
    </row>
    <row r="16" spans="1:6" s="35" customFormat="1" ht="75" customHeight="1">
      <c r="A16" s="46" t="s">
        <v>71</v>
      </c>
      <c r="B16" s="54" t="s">
        <v>72</v>
      </c>
      <c r="C16" s="47" t="s">
        <v>1</v>
      </c>
      <c r="D16" s="52">
        <v>144</v>
      </c>
      <c r="E16" s="105"/>
      <c r="F16" s="16">
        <f>ROUND(D16*E16,2)</f>
        <v>0</v>
      </c>
    </row>
    <row r="17" spans="1:6" s="35" customFormat="1" ht="37.5" customHeight="1">
      <c r="A17" s="46" t="s">
        <v>73</v>
      </c>
      <c r="B17" s="54" t="s">
        <v>55</v>
      </c>
      <c r="C17" s="47" t="s">
        <v>1</v>
      </c>
      <c r="D17" s="52">
        <v>144</v>
      </c>
      <c r="E17" s="105"/>
      <c r="F17" s="16">
        <f>ROUND(D17*E17,2)</f>
        <v>0</v>
      </c>
    </row>
    <row r="18" spans="1:6" s="35" customFormat="1" ht="84" customHeight="1">
      <c r="A18" s="46" t="s">
        <v>74</v>
      </c>
      <c r="B18" s="54" t="s">
        <v>75</v>
      </c>
      <c r="C18" s="47" t="s">
        <v>1</v>
      </c>
      <c r="D18" s="52">
        <f>2.08*1000</f>
        <v>2080</v>
      </c>
      <c r="E18" s="105"/>
      <c r="F18" s="16">
        <f>ROUND(D18*E18,2)</f>
        <v>0</v>
      </c>
    </row>
    <row r="19" spans="1:6" ht="34.5" customHeight="1">
      <c r="A19" s="53" t="s">
        <v>17</v>
      </c>
      <c r="B19" s="69" t="s">
        <v>76</v>
      </c>
      <c r="C19" s="70"/>
      <c r="D19" s="70"/>
      <c r="E19" s="106"/>
      <c r="F19" s="71"/>
    </row>
    <row r="20" spans="1:6" s="35" customFormat="1" ht="69.75" customHeight="1">
      <c r="A20" s="46" t="s">
        <v>77</v>
      </c>
      <c r="B20" s="54" t="s">
        <v>78</v>
      </c>
      <c r="C20" s="47" t="s">
        <v>1</v>
      </c>
      <c r="D20" s="52">
        <f>1.15*1000</f>
        <v>1150</v>
      </c>
      <c r="E20" s="105"/>
      <c r="F20" s="16">
        <f t="shared" ref="F20:F27" si="0">ROUND(D20*E20,2)</f>
        <v>0</v>
      </c>
    </row>
    <row r="21" spans="1:6" s="35" customFormat="1" ht="28.5" customHeight="1">
      <c r="A21" s="46" t="s">
        <v>79</v>
      </c>
      <c r="B21" s="86" t="s">
        <v>154</v>
      </c>
      <c r="C21" s="84" t="s">
        <v>39</v>
      </c>
      <c r="D21" s="52">
        <v>2300</v>
      </c>
      <c r="E21" s="107"/>
      <c r="F21" s="16">
        <f t="shared" si="0"/>
        <v>0</v>
      </c>
    </row>
    <row r="22" spans="1:6" s="35" customFormat="1" ht="46.8">
      <c r="A22" s="46" t="s">
        <v>80</v>
      </c>
      <c r="B22" s="54" t="s">
        <v>60</v>
      </c>
      <c r="C22" s="47" t="s">
        <v>1</v>
      </c>
      <c r="D22" s="52">
        <f>1.15*1000</f>
        <v>1150</v>
      </c>
      <c r="E22" s="105"/>
      <c r="F22" s="16">
        <f t="shared" si="0"/>
        <v>0</v>
      </c>
    </row>
    <row r="23" spans="1:6" s="35" customFormat="1" ht="62.4">
      <c r="A23" s="46" t="s">
        <v>81</v>
      </c>
      <c r="B23" s="54" t="s">
        <v>61</v>
      </c>
      <c r="C23" s="47" t="s">
        <v>1</v>
      </c>
      <c r="D23" s="52">
        <f>1.15*1000</f>
        <v>1150</v>
      </c>
      <c r="E23" s="105"/>
      <c r="F23" s="16">
        <f t="shared" si="0"/>
        <v>0</v>
      </c>
    </row>
    <row r="24" spans="1:6" s="35" customFormat="1" ht="31.2">
      <c r="A24" s="46" t="s">
        <v>82</v>
      </c>
      <c r="B24" s="54" t="s">
        <v>55</v>
      </c>
      <c r="C24" s="47" t="s">
        <v>1</v>
      </c>
      <c r="D24" s="52">
        <f>1.15*1000</f>
        <v>1150</v>
      </c>
      <c r="E24" s="105"/>
      <c r="F24" s="16">
        <f t="shared" si="0"/>
        <v>0</v>
      </c>
    </row>
    <row r="25" spans="1:6" s="35" customFormat="1" ht="46.8">
      <c r="A25" s="46" t="s">
        <v>83</v>
      </c>
      <c r="B25" s="86" t="s">
        <v>84</v>
      </c>
      <c r="C25" s="47" t="s">
        <v>1</v>
      </c>
      <c r="D25" s="47">
        <f>2.1*100</f>
        <v>210</v>
      </c>
      <c r="E25" s="105"/>
      <c r="F25" s="16">
        <f t="shared" si="0"/>
        <v>0</v>
      </c>
    </row>
    <row r="26" spans="1:6" s="35" customFormat="1" ht="28.5" customHeight="1">
      <c r="A26" s="46" t="s">
        <v>79</v>
      </c>
      <c r="B26" s="86" t="s">
        <v>155</v>
      </c>
      <c r="C26" s="47" t="s">
        <v>39</v>
      </c>
      <c r="D26" s="52">
        <f>D25*2.5</f>
        <v>525</v>
      </c>
      <c r="E26" s="107"/>
      <c r="F26" s="16">
        <f t="shared" ref="F26" si="1">ROUND(D26*E26,2)</f>
        <v>0</v>
      </c>
    </row>
    <row r="27" spans="1:6" s="35" customFormat="1" ht="46.8">
      <c r="A27" s="46" t="s">
        <v>85</v>
      </c>
      <c r="B27" s="54" t="s">
        <v>86</v>
      </c>
      <c r="C27" s="47" t="s">
        <v>1</v>
      </c>
      <c r="D27" s="52">
        <f>0.8625*1000</f>
        <v>862.5</v>
      </c>
      <c r="E27" s="105"/>
      <c r="F27" s="16">
        <f t="shared" si="0"/>
        <v>0</v>
      </c>
    </row>
    <row r="28" spans="1:6" ht="27.75" customHeight="1">
      <c r="A28" s="53"/>
      <c r="B28" s="69" t="s">
        <v>87</v>
      </c>
      <c r="C28" s="70"/>
      <c r="D28" s="70"/>
      <c r="E28" s="106"/>
      <c r="F28" s="71"/>
    </row>
    <row r="29" spans="1:6" s="35" customFormat="1" ht="38.25" customHeight="1">
      <c r="A29" s="46" t="s">
        <v>88</v>
      </c>
      <c r="B29" s="54" t="s">
        <v>89</v>
      </c>
      <c r="C29" s="47" t="s">
        <v>39</v>
      </c>
      <c r="D29" s="52">
        <v>2</v>
      </c>
      <c r="E29" s="105"/>
      <c r="F29" s="16">
        <f>ROUND(D29*E29,2)</f>
        <v>0</v>
      </c>
    </row>
    <row r="30" spans="1:6" s="35" customFormat="1">
      <c r="A30" s="48"/>
      <c r="B30" s="78" t="s">
        <v>34</v>
      </c>
      <c r="C30" s="48"/>
      <c r="D30" s="49"/>
      <c r="E30" s="55"/>
      <c r="F30" s="50">
        <f>SUM(F12:F29)</f>
        <v>0</v>
      </c>
    </row>
    <row r="31" spans="1:6" s="35" customFormat="1" ht="27.75" customHeight="1">
      <c r="A31" s="57" t="s">
        <v>41</v>
      </c>
      <c r="B31" s="60" t="s">
        <v>90</v>
      </c>
      <c r="C31" s="61"/>
      <c r="D31" s="61"/>
      <c r="E31" s="108"/>
      <c r="F31" s="62"/>
    </row>
    <row r="32" spans="1:6" ht="24" customHeight="1">
      <c r="A32" s="53" t="s">
        <v>4</v>
      </c>
      <c r="B32" s="69" t="s">
        <v>91</v>
      </c>
      <c r="C32" s="70"/>
      <c r="D32" s="70"/>
      <c r="E32" s="106"/>
      <c r="F32" s="71"/>
    </row>
    <row r="33" spans="1:6" s="35" customFormat="1" ht="62.4">
      <c r="A33" s="46" t="s">
        <v>4</v>
      </c>
      <c r="B33" s="54" t="s">
        <v>92</v>
      </c>
      <c r="C33" s="47" t="s">
        <v>1</v>
      </c>
      <c r="D33" s="52">
        <f>0.68*1000</f>
        <v>680</v>
      </c>
      <c r="E33" s="105"/>
      <c r="F33" s="16">
        <f t="shared" ref="F33:F64" si="2">ROUND(D33*E33,2)</f>
        <v>0</v>
      </c>
    </row>
    <row r="34" spans="1:6" s="35" customFormat="1" ht="72.75" customHeight="1">
      <c r="A34" s="46" t="s">
        <v>18</v>
      </c>
      <c r="B34" s="54" t="s">
        <v>93</v>
      </c>
      <c r="C34" s="47" t="s">
        <v>1</v>
      </c>
      <c r="D34" s="52">
        <f>0.281*1000</f>
        <v>281</v>
      </c>
      <c r="E34" s="105"/>
      <c r="F34" s="16">
        <f t="shared" si="2"/>
        <v>0</v>
      </c>
    </row>
    <row r="35" spans="1:6" s="35" customFormat="1" ht="25.5" customHeight="1">
      <c r="A35" s="46" t="s">
        <v>19</v>
      </c>
      <c r="B35" s="54" t="s">
        <v>153</v>
      </c>
      <c r="C35" s="47" t="s">
        <v>39</v>
      </c>
      <c r="D35" s="52">
        <v>1922</v>
      </c>
      <c r="E35" s="105"/>
      <c r="F35" s="16">
        <f t="shared" si="2"/>
        <v>0</v>
      </c>
    </row>
    <row r="36" spans="1:6" s="35" customFormat="1" ht="46.8">
      <c r="A36" s="46" t="s">
        <v>20</v>
      </c>
      <c r="B36" s="54" t="s">
        <v>60</v>
      </c>
      <c r="C36" s="47" t="s">
        <v>1</v>
      </c>
      <c r="D36" s="52">
        <f>0.961*100</f>
        <v>96.1</v>
      </c>
      <c r="E36" s="105"/>
      <c r="F36" s="16">
        <f t="shared" si="2"/>
        <v>0</v>
      </c>
    </row>
    <row r="37" spans="1:6" s="35" customFormat="1" ht="31.2">
      <c r="A37" s="46" t="s">
        <v>21</v>
      </c>
      <c r="B37" s="54" t="s">
        <v>56</v>
      </c>
      <c r="C37" s="47" t="s">
        <v>1</v>
      </c>
      <c r="D37" s="52">
        <f>0.668*100</f>
        <v>66.8</v>
      </c>
      <c r="E37" s="105"/>
      <c r="F37" s="16">
        <f t="shared" si="2"/>
        <v>0</v>
      </c>
    </row>
    <row r="38" spans="1:6" s="35" customFormat="1" ht="46.8">
      <c r="A38" s="46" t="s">
        <v>44</v>
      </c>
      <c r="B38" s="54" t="s">
        <v>94</v>
      </c>
      <c r="C38" s="47" t="s">
        <v>2</v>
      </c>
      <c r="D38" s="52">
        <f>0.192*1000</f>
        <v>192</v>
      </c>
      <c r="E38" s="105"/>
      <c r="F38" s="16">
        <f t="shared" si="2"/>
        <v>0</v>
      </c>
    </row>
    <row r="39" spans="1:6" s="35" customFormat="1" ht="31.2">
      <c r="A39" s="46" t="s">
        <v>45</v>
      </c>
      <c r="B39" s="54" t="s">
        <v>95</v>
      </c>
      <c r="C39" s="47" t="s">
        <v>1</v>
      </c>
      <c r="D39" s="85">
        <f>2.85*100</f>
        <v>285</v>
      </c>
      <c r="E39" s="105"/>
      <c r="F39" s="16">
        <f t="shared" si="2"/>
        <v>0</v>
      </c>
    </row>
    <row r="40" spans="1:6" s="35" customFormat="1" ht="28.5" customHeight="1">
      <c r="A40" s="46" t="s">
        <v>46</v>
      </c>
      <c r="B40" s="86" t="s">
        <v>155</v>
      </c>
      <c r="C40" s="47" t="s">
        <v>39</v>
      </c>
      <c r="D40" s="52">
        <f>D39*2.5</f>
        <v>712.5</v>
      </c>
      <c r="E40" s="107"/>
      <c r="F40" s="16">
        <f t="shared" si="2"/>
        <v>0</v>
      </c>
    </row>
    <row r="41" spans="1:6" s="35" customFormat="1" ht="62.4">
      <c r="A41" s="46" t="s">
        <v>47</v>
      </c>
      <c r="B41" s="99" t="s">
        <v>162</v>
      </c>
      <c r="C41" s="47" t="s">
        <v>1</v>
      </c>
      <c r="D41" s="52">
        <v>281</v>
      </c>
      <c r="E41" s="107"/>
      <c r="F41" s="16">
        <f t="shared" si="2"/>
        <v>0</v>
      </c>
    </row>
    <row r="42" spans="1:6" s="35" customFormat="1" ht="62.4">
      <c r="A42" s="46" t="s">
        <v>48</v>
      </c>
      <c r="B42" s="54" t="s">
        <v>96</v>
      </c>
      <c r="C42" s="47" t="s">
        <v>1</v>
      </c>
      <c r="D42" s="52">
        <f>0.2108*1000</f>
        <v>210.79999999999998</v>
      </c>
      <c r="E42" s="105"/>
      <c r="F42" s="16">
        <f t="shared" si="2"/>
        <v>0</v>
      </c>
    </row>
    <row r="43" spans="1:6" s="35" customFormat="1" ht="31.2">
      <c r="A43" s="46" t="s">
        <v>49</v>
      </c>
      <c r="B43" s="54" t="s">
        <v>55</v>
      </c>
      <c r="C43" s="47" t="s">
        <v>1</v>
      </c>
      <c r="D43" s="52">
        <f>0.2108*1000</f>
        <v>210.79999999999998</v>
      </c>
      <c r="E43" s="105"/>
      <c r="F43" s="16">
        <f t="shared" si="2"/>
        <v>0</v>
      </c>
    </row>
    <row r="44" spans="1:6" s="35" customFormat="1" ht="31.2">
      <c r="A44" s="46" t="s">
        <v>50</v>
      </c>
      <c r="B44" s="54" t="s">
        <v>57</v>
      </c>
      <c r="C44" s="47" t="s">
        <v>1</v>
      </c>
      <c r="D44" s="52">
        <f>0.7025*100</f>
        <v>70.25</v>
      </c>
      <c r="E44" s="105"/>
      <c r="F44" s="16">
        <f t="shared" si="2"/>
        <v>0</v>
      </c>
    </row>
    <row r="45" spans="1:6" s="35" customFormat="1" ht="32.25" customHeight="1">
      <c r="A45" s="46" t="s">
        <v>51</v>
      </c>
      <c r="B45" s="54" t="s">
        <v>97</v>
      </c>
      <c r="C45" s="47" t="s">
        <v>1</v>
      </c>
      <c r="D45" s="52">
        <f>0.192*100</f>
        <v>19.2</v>
      </c>
      <c r="E45" s="105"/>
      <c r="F45" s="16">
        <f t="shared" si="2"/>
        <v>0</v>
      </c>
    </row>
    <row r="46" spans="1:6" s="35" customFormat="1" ht="57" customHeight="1">
      <c r="A46" s="46" t="s">
        <v>52</v>
      </c>
      <c r="B46" s="86" t="s">
        <v>150</v>
      </c>
      <c r="C46" s="47" t="s">
        <v>1</v>
      </c>
      <c r="D46" s="52">
        <f>0.069*100*1.02</f>
        <v>7.0380000000000003</v>
      </c>
      <c r="E46" s="105"/>
      <c r="F46" s="16">
        <f t="shared" si="2"/>
        <v>0</v>
      </c>
    </row>
    <row r="47" spans="1:6" s="35" customFormat="1" ht="124.95" customHeight="1">
      <c r="A47" s="46" t="s">
        <v>53</v>
      </c>
      <c r="B47" s="87" t="s">
        <v>151</v>
      </c>
      <c r="C47" s="88" t="s">
        <v>98</v>
      </c>
      <c r="D47" s="89">
        <v>84</v>
      </c>
      <c r="E47" s="109"/>
      <c r="F47" s="90">
        <f t="shared" si="2"/>
        <v>0</v>
      </c>
    </row>
    <row r="48" spans="1:6" s="35" customFormat="1" ht="78">
      <c r="A48" s="46" t="s">
        <v>54</v>
      </c>
      <c r="B48" s="100" t="s">
        <v>163</v>
      </c>
      <c r="C48" s="91" t="s">
        <v>1</v>
      </c>
      <c r="D48" s="92">
        <v>128.3304</v>
      </c>
      <c r="E48" s="110"/>
      <c r="F48" s="93">
        <f t="shared" si="2"/>
        <v>0</v>
      </c>
    </row>
    <row r="49" spans="1:6" s="35" customFormat="1" ht="35.25" customHeight="1">
      <c r="A49" s="46" t="s">
        <v>99</v>
      </c>
      <c r="B49" s="101" t="s">
        <v>164</v>
      </c>
      <c r="C49" s="47" t="s">
        <v>39</v>
      </c>
      <c r="D49" s="52">
        <v>1.1734</v>
      </c>
      <c r="E49" s="105"/>
      <c r="F49" s="16">
        <f t="shared" si="2"/>
        <v>0</v>
      </c>
    </row>
    <row r="50" spans="1:6" s="35" customFormat="1">
      <c r="A50" s="46" t="s">
        <v>101</v>
      </c>
      <c r="B50" s="101" t="s">
        <v>165</v>
      </c>
      <c r="C50" s="47" t="s">
        <v>39</v>
      </c>
      <c r="D50" s="52">
        <v>0.54510000000000003</v>
      </c>
      <c r="E50" s="105"/>
      <c r="F50" s="16">
        <f t="shared" si="2"/>
        <v>0</v>
      </c>
    </row>
    <row r="51" spans="1:6" s="35" customFormat="1">
      <c r="A51" s="46" t="s">
        <v>103</v>
      </c>
      <c r="B51" s="101" t="s">
        <v>166</v>
      </c>
      <c r="C51" s="47" t="s">
        <v>39</v>
      </c>
      <c r="D51" s="52">
        <v>0.30520000000000003</v>
      </c>
      <c r="E51" s="105"/>
      <c r="F51" s="16">
        <f t="shared" si="2"/>
        <v>0</v>
      </c>
    </row>
    <row r="52" spans="1:6" s="35" customFormat="1">
      <c r="A52" s="46" t="s">
        <v>104</v>
      </c>
      <c r="B52" s="101" t="s">
        <v>167</v>
      </c>
      <c r="C52" s="47" t="s">
        <v>39</v>
      </c>
      <c r="D52" s="52">
        <v>6.9923999999999999</v>
      </c>
      <c r="E52" s="105"/>
      <c r="F52" s="16">
        <f t="shared" si="2"/>
        <v>0</v>
      </c>
    </row>
    <row r="53" spans="1:6" s="35" customFormat="1" ht="24.75" customHeight="1">
      <c r="A53" s="46" t="s">
        <v>105</v>
      </c>
      <c r="B53" s="54" t="s">
        <v>58</v>
      </c>
      <c r="C53" s="47" t="s">
        <v>39</v>
      </c>
      <c r="D53" s="52">
        <v>4.5499999999999999E-2</v>
      </c>
      <c r="E53" s="105"/>
      <c r="F53" s="16">
        <f t="shared" si="2"/>
        <v>0</v>
      </c>
    </row>
    <row r="54" spans="1:6" s="35" customFormat="1" ht="31.2">
      <c r="A54" s="46" t="s">
        <v>106</v>
      </c>
      <c r="B54" s="54" t="s">
        <v>107</v>
      </c>
      <c r="C54" s="47" t="s">
        <v>1</v>
      </c>
      <c r="D54" s="52">
        <f>0.0226*100</f>
        <v>2.2599999999999998</v>
      </c>
      <c r="E54" s="105"/>
      <c r="F54" s="16">
        <f t="shared" si="2"/>
        <v>0</v>
      </c>
    </row>
    <row r="55" spans="1:6" s="35" customFormat="1" ht="46.8">
      <c r="A55" s="46" t="s">
        <v>108</v>
      </c>
      <c r="B55" s="86" t="s">
        <v>141</v>
      </c>
      <c r="C55" s="47" t="s">
        <v>1</v>
      </c>
      <c r="D55" s="52">
        <v>69.12</v>
      </c>
      <c r="E55" s="105"/>
      <c r="F55" s="16">
        <f t="shared" si="2"/>
        <v>0</v>
      </c>
    </row>
    <row r="56" spans="1:6" s="35" customFormat="1" ht="31.2">
      <c r="A56" s="46" t="s">
        <v>109</v>
      </c>
      <c r="B56" s="54" t="s">
        <v>100</v>
      </c>
      <c r="C56" s="47" t="s">
        <v>39</v>
      </c>
      <c r="D56" s="52">
        <v>8.1000000000000003E-2</v>
      </c>
      <c r="E56" s="105"/>
      <c r="F56" s="16">
        <f t="shared" si="2"/>
        <v>0</v>
      </c>
    </row>
    <row r="57" spans="1:6" s="35" customFormat="1" ht="31.2">
      <c r="A57" s="46" t="s">
        <v>110</v>
      </c>
      <c r="B57" s="54" t="s">
        <v>111</v>
      </c>
      <c r="C57" s="47" t="s">
        <v>39</v>
      </c>
      <c r="D57" s="52">
        <v>0.104</v>
      </c>
      <c r="E57" s="105"/>
      <c r="F57" s="16">
        <f t="shared" si="2"/>
        <v>0</v>
      </c>
    </row>
    <row r="58" spans="1:6" s="35" customFormat="1" ht="31.2">
      <c r="A58" s="46" t="s">
        <v>112</v>
      </c>
      <c r="B58" s="54" t="s">
        <v>113</v>
      </c>
      <c r="C58" s="47" t="s">
        <v>39</v>
      </c>
      <c r="D58" s="52">
        <v>2.5720000000000001</v>
      </c>
      <c r="E58" s="105"/>
      <c r="F58" s="16">
        <f t="shared" si="2"/>
        <v>0</v>
      </c>
    </row>
    <row r="59" spans="1:6" s="35" customFormat="1">
      <c r="A59" s="46" t="s">
        <v>114</v>
      </c>
      <c r="B59" s="101" t="s">
        <v>168</v>
      </c>
      <c r="C59" s="47" t="s">
        <v>39</v>
      </c>
      <c r="D59" s="52">
        <v>2.1970000000000001</v>
      </c>
      <c r="E59" s="105"/>
      <c r="F59" s="16">
        <f t="shared" si="2"/>
        <v>0</v>
      </c>
    </row>
    <row r="60" spans="1:6" s="35" customFormat="1" ht="24.75" customHeight="1">
      <c r="A60" s="46" t="s">
        <v>115</v>
      </c>
      <c r="B60" s="54" t="s">
        <v>58</v>
      </c>
      <c r="C60" s="47" t="s">
        <v>39</v>
      </c>
      <c r="D60" s="52">
        <v>2.5000000000000001E-2</v>
      </c>
      <c r="E60" s="105"/>
      <c r="F60" s="16">
        <f t="shared" si="2"/>
        <v>0</v>
      </c>
    </row>
    <row r="61" spans="1:6" s="35" customFormat="1" ht="46.8">
      <c r="A61" s="46" t="s">
        <v>116</v>
      </c>
      <c r="B61" s="86" t="s">
        <v>142</v>
      </c>
      <c r="C61" s="47" t="s">
        <v>1</v>
      </c>
      <c r="D61" s="52">
        <f>1.1184*100</f>
        <v>111.84</v>
      </c>
      <c r="E61" s="105"/>
      <c r="F61" s="16">
        <f t="shared" si="2"/>
        <v>0</v>
      </c>
    </row>
    <row r="62" spans="1:6" s="35" customFormat="1">
      <c r="A62" s="46" t="s">
        <v>117</v>
      </c>
      <c r="B62" s="54" t="s">
        <v>102</v>
      </c>
      <c r="C62" s="47" t="s">
        <v>39</v>
      </c>
      <c r="D62" s="52">
        <v>0.42799999999999999</v>
      </c>
      <c r="E62" s="105"/>
      <c r="F62" s="16">
        <f t="shared" si="2"/>
        <v>0</v>
      </c>
    </row>
    <row r="63" spans="1:6" s="35" customFormat="1" ht="31.2">
      <c r="A63" s="46" t="s">
        <v>118</v>
      </c>
      <c r="B63" s="54" t="s">
        <v>111</v>
      </c>
      <c r="C63" s="47" t="s">
        <v>39</v>
      </c>
      <c r="D63" s="52">
        <v>7.9750000000000001E-2</v>
      </c>
      <c r="E63" s="105"/>
      <c r="F63" s="16">
        <f t="shared" si="2"/>
        <v>0</v>
      </c>
    </row>
    <row r="64" spans="1:6" s="35" customFormat="1">
      <c r="A64" s="46" t="s">
        <v>119</v>
      </c>
      <c r="B64" s="54" t="s">
        <v>146</v>
      </c>
      <c r="C64" s="47" t="s">
        <v>39</v>
      </c>
      <c r="D64" s="52">
        <v>1.514</v>
      </c>
      <c r="E64" s="105"/>
      <c r="F64" s="16">
        <f t="shared" si="2"/>
        <v>0</v>
      </c>
    </row>
    <row r="65" spans="1:6" s="35" customFormat="1" ht="22.5" customHeight="1">
      <c r="A65" s="46" t="s">
        <v>120</v>
      </c>
      <c r="B65" s="54" t="s">
        <v>58</v>
      </c>
      <c r="C65" s="47" t="s">
        <v>39</v>
      </c>
      <c r="D65" s="52">
        <v>0.01</v>
      </c>
      <c r="E65" s="105"/>
      <c r="F65" s="16">
        <f t="shared" ref="F65:F82" si="3">ROUND(D65*E65,2)</f>
        <v>0</v>
      </c>
    </row>
    <row r="66" spans="1:6" s="35" customFormat="1" ht="22.5" customHeight="1">
      <c r="A66" s="46" t="s">
        <v>121</v>
      </c>
      <c r="B66" s="54" t="s">
        <v>122</v>
      </c>
      <c r="C66" s="47" t="s">
        <v>39</v>
      </c>
      <c r="D66" s="52">
        <v>7.9750000000000001E-2</v>
      </c>
      <c r="E66" s="105"/>
      <c r="F66" s="16">
        <f t="shared" si="3"/>
        <v>0</v>
      </c>
    </row>
    <row r="67" spans="1:6" s="35" customFormat="1" ht="53.25" customHeight="1">
      <c r="A67" s="46" t="s">
        <v>123</v>
      </c>
      <c r="B67" s="86" t="s">
        <v>143</v>
      </c>
      <c r="C67" s="47" t="s">
        <v>1</v>
      </c>
      <c r="D67" s="52">
        <v>3.21</v>
      </c>
      <c r="E67" s="105"/>
      <c r="F67" s="16">
        <f t="shared" si="3"/>
        <v>0</v>
      </c>
    </row>
    <row r="68" spans="1:6" s="35" customFormat="1" ht="31.2">
      <c r="A68" s="46" t="s">
        <v>124</v>
      </c>
      <c r="B68" s="54" t="s">
        <v>111</v>
      </c>
      <c r="C68" s="47" t="s">
        <v>39</v>
      </c>
      <c r="D68" s="52">
        <v>0.17499999999999999</v>
      </c>
      <c r="E68" s="105"/>
      <c r="F68" s="16">
        <f t="shared" si="3"/>
        <v>0</v>
      </c>
    </row>
    <row r="69" spans="1:6" s="35" customFormat="1">
      <c r="A69" s="46" t="s">
        <v>125</v>
      </c>
      <c r="B69" s="54" t="s">
        <v>147</v>
      </c>
      <c r="C69" s="47" t="s">
        <v>39</v>
      </c>
      <c r="D69" s="52">
        <v>5.3999999999999999E-2</v>
      </c>
      <c r="E69" s="105"/>
      <c r="F69" s="16">
        <f t="shared" si="3"/>
        <v>0</v>
      </c>
    </row>
    <row r="70" spans="1:6" s="35" customFormat="1" ht="22.5" customHeight="1">
      <c r="A70" s="46" t="s">
        <v>126</v>
      </c>
      <c r="B70" s="54" t="s">
        <v>58</v>
      </c>
      <c r="C70" s="47" t="s">
        <v>39</v>
      </c>
      <c r="D70" s="52">
        <v>1E-3</v>
      </c>
      <c r="E70" s="105"/>
      <c r="F70" s="16">
        <f t="shared" si="3"/>
        <v>0</v>
      </c>
    </row>
    <row r="71" spans="1:6" s="35" customFormat="1" ht="46.8">
      <c r="A71" s="46" t="s">
        <v>127</v>
      </c>
      <c r="B71" s="86" t="s">
        <v>144</v>
      </c>
      <c r="C71" s="47" t="s">
        <v>1</v>
      </c>
      <c r="D71" s="52">
        <v>5.0999999999999996</v>
      </c>
      <c r="E71" s="105"/>
      <c r="F71" s="16">
        <f t="shared" si="3"/>
        <v>0</v>
      </c>
    </row>
    <row r="72" spans="1:6" s="35" customFormat="1" ht="31.2">
      <c r="A72" s="46" t="s">
        <v>128</v>
      </c>
      <c r="B72" s="54" t="s">
        <v>100</v>
      </c>
      <c r="C72" s="47" t="s">
        <v>39</v>
      </c>
      <c r="D72" s="52">
        <v>5.8799999999999998E-3</v>
      </c>
      <c r="E72" s="105"/>
      <c r="F72" s="16">
        <f t="shared" si="3"/>
        <v>0</v>
      </c>
    </row>
    <row r="73" spans="1:6" s="35" customFormat="1">
      <c r="A73" s="46" t="s">
        <v>129</v>
      </c>
      <c r="B73" s="54" t="s">
        <v>130</v>
      </c>
      <c r="C73" s="47" t="s">
        <v>39</v>
      </c>
      <c r="D73" s="52">
        <v>4.3999999999999997E-2</v>
      </c>
      <c r="E73" s="105"/>
      <c r="F73" s="16">
        <f t="shared" si="3"/>
        <v>0</v>
      </c>
    </row>
    <row r="74" spans="1:6" s="35" customFormat="1">
      <c r="A74" s="46" t="s">
        <v>131</v>
      </c>
      <c r="B74" s="54" t="s">
        <v>147</v>
      </c>
      <c r="C74" s="47" t="s">
        <v>39</v>
      </c>
      <c r="D74" s="52">
        <v>0.70599999999999996</v>
      </c>
      <c r="E74" s="105"/>
      <c r="F74" s="16">
        <f t="shared" si="3"/>
        <v>0</v>
      </c>
    </row>
    <row r="75" spans="1:6" s="35" customFormat="1" ht="21" customHeight="1">
      <c r="A75" s="46" t="s">
        <v>132</v>
      </c>
      <c r="B75" s="54" t="s">
        <v>58</v>
      </c>
      <c r="C75" s="47" t="s">
        <v>39</v>
      </c>
      <c r="D75" s="52">
        <v>3.79E-3</v>
      </c>
      <c r="E75" s="105"/>
      <c r="F75" s="16">
        <f t="shared" si="3"/>
        <v>0</v>
      </c>
    </row>
    <row r="76" spans="1:6" s="35" customFormat="1" ht="36" customHeight="1">
      <c r="A76" s="46" t="s">
        <v>133</v>
      </c>
      <c r="B76" s="54" t="s">
        <v>59</v>
      </c>
      <c r="C76" s="47" t="s">
        <v>39</v>
      </c>
      <c r="D76" s="52">
        <v>0.151</v>
      </c>
      <c r="E76" s="105"/>
      <c r="F76" s="16">
        <f t="shared" si="3"/>
        <v>0</v>
      </c>
    </row>
    <row r="77" spans="1:6" s="35" customFormat="1" ht="46.8">
      <c r="A77" s="46" t="s">
        <v>134</v>
      </c>
      <c r="B77" s="86" t="s">
        <v>145</v>
      </c>
      <c r="C77" s="47" t="s">
        <v>1</v>
      </c>
      <c r="D77" s="52">
        <v>0.22</v>
      </c>
      <c r="E77" s="105"/>
      <c r="F77" s="16">
        <f t="shared" si="3"/>
        <v>0</v>
      </c>
    </row>
    <row r="78" spans="1:6" s="35" customFormat="1" ht="31.2">
      <c r="A78" s="46" t="s">
        <v>135</v>
      </c>
      <c r="B78" s="54" t="s">
        <v>111</v>
      </c>
      <c r="C78" s="47" t="s">
        <v>39</v>
      </c>
      <c r="D78" s="52">
        <v>3.2500000000000001E-2</v>
      </c>
      <c r="E78" s="105"/>
      <c r="F78" s="16">
        <f t="shared" si="3"/>
        <v>0</v>
      </c>
    </row>
    <row r="79" spans="1:6" s="35" customFormat="1">
      <c r="A79" s="46" t="s">
        <v>136</v>
      </c>
      <c r="B79" s="54" t="s">
        <v>147</v>
      </c>
      <c r="C79" s="47" t="s">
        <v>39</v>
      </c>
      <c r="D79" s="52">
        <v>1.7100000000000001E-2</v>
      </c>
      <c r="E79" s="105"/>
      <c r="F79" s="16">
        <f t="shared" si="3"/>
        <v>0</v>
      </c>
    </row>
    <row r="80" spans="1:6" s="35" customFormat="1" ht="24.75" customHeight="1">
      <c r="A80" s="46" t="s">
        <v>137</v>
      </c>
      <c r="B80" s="54" t="s">
        <v>58</v>
      </c>
      <c r="C80" s="47" t="s">
        <v>39</v>
      </c>
      <c r="D80" s="52">
        <v>2.0000000000000001E-4</v>
      </c>
      <c r="E80" s="105"/>
      <c r="F80" s="16">
        <f t="shared" si="3"/>
        <v>0</v>
      </c>
    </row>
    <row r="81" spans="1:6" s="35" customFormat="1" ht="24.75" customHeight="1">
      <c r="A81" s="46" t="s">
        <v>138</v>
      </c>
      <c r="B81" s="54" t="s">
        <v>59</v>
      </c>
      <c r="C81" s="47" t="s">
        <v>39</v>
      </c>
      <c r="D81" s="52">
        <v>7.0999999999999994E-2</v>
      </c>
      <c r="E81" s="105"/>
      <c r="F81" s="16">
        <f t="shared" si="3"/>
        <v>0</v>
      </c>
    </row>
    <row r="82" spans="1:6" s="35" customFormat="1" ht="31.2">
      <c r="A82" s="46" t="s">
        <v>139</v>
      </c>
      <c r="B82" s="54" t="s">
        <v>140</v>
      </c>
      <c r="C82" s="47" t="s">
        <v>2</v>
      </c>
      <c r="D82" s="52">
        <v>232</v>
      </c>
      <c r="E82" s="105"/>
      <c r="F82" s="16">
        <f t="shared" si="3"/>
        <v>0</v>
      </c>
    </row>
    <row r="83" spans="1:6" s="35" customFormat="1">
      <c r="A83" s="48"/>
      <c r="B83" s="6" t="s">
        <v>34</v>
      </c>
      <c r="C83" s="48"/>
      <c r="D83" s="49"/>
      <c r="E83" s="55"/>
      <c r="F83" s="50">
        <f>SUM(F33:F82)</f>
        <v>0</v>
      </c>
    </row>
    <row r="84" spans="1:6" ht="30" customHeight="1">
      <c r="A84" s="7" t="s">
        <v>9</v>
      </c>
      <c r="B84" s="75" t="s">
        <v>6</v>
      </c>
      <c r="C84" s="76"/>
      <c r="D84" s="76"/>
      <c r="E84" s="76"/>
      <c r="F84" s="77"/>
    </row>
    <row r="85" spans="1:6" ht="33.75" customHeight="1">
      <c r="A85" s="8">
        <v>1</v>
      </c>
      <c r="B85" s="137" t="str">
        <f>B10</f>
        <v>Подготовительные и сопутствующие работы, временные сооружения (включая СВС и У) / Preparatory and related work, temporary structures (including SHS and U)</v>
      </c>
      <c r="C85" s="137"/>
      <c r="D85" s="137"/>
      <c r="E85" s="137"/>
      <c r="F85" s="10">
        <f>F30</f>
        <v>0</v>
      </c>
    </row>
    <row r="86" spans="1:6" ht="33.75" customHeight="1">
      <c r="A86" s="8">
        <v>2</v>
      </c>
      <c r="B86" s="137" t="str">
        <f>B31</f>
        <v>Сооружение опор / Construction of supports</v>
      </c>
      <c r="C86" s="137"/>
      <c r="D86" s="137"/>
      <c r="E86" s="137"/>
      <c r="F86" s="10">
        <f>F83</f>
        <v>0</v>
      </c>
    </row>
    <row r="87" spans="1:6" ht="24" customHeight="1">
      <c r="A87" s="7" t="s">
        <v>9</v>
      </c>
      <c r="B87" s="138" t="s">
        <v>10</v>
      </c>
      <c r="C87" s="138"/>
      <c r="D87" s="138"/>
      <c r="E87" s="138"/>
      <c r="F87" s="9">
        <f>SUM(F85:F86)</f>
        <v>0</v>
      </c>
    </row>
    <row r="88" spans="1:6" s="11" customFormat="1" ht="16.2">
      <c r="A88" s="135" t="s">
        <v>8</v>
      </c>
      <c r="B88" s="135"/>
      <c r="C88" s="135"/>
      <c r="D88" s="135"/>
      <c r="E88" s="135"/>
      <c r="F88" s="135"/>
    </row>
    <row r="89" spans="1:6" s="104" customFormat="1">
      <c r="A89" s="136" t="s">
        <v>170</v>
      </c>
      <c r="B89" s="136"/>
      <c r="C89" s="136"/>
      <c r="D89" s="136"/>
      <c r="E89" s="136"/>
      <c r="F89" s="136"/>
    </row>
    <row r="90" spans="1:6" s="104" customFormat="1" ht="137.25" customHeight="1">
      <c r="A90" s="136" t="s">
        <v>171</v>
      </c>
      <c r="B90" s="136"/>
      <c r="C90" s="136"/>
      <c r="D90" s="136"/>
      <c r="E90" s="136"/>
      <c r="F90" s="136"/>
    </row>
    <row r="91" spans="1:6" s="104" customFormat="1">
      <c r="A91" s="136" t="s">
        <v>172</v>
      </c>
      <c r="B91" s="136"/>
      <c r="C91" s="136"/>
      <c r="D91" s="136"/>
      <c r="E91" s="136"/>
      <c r="F91" s="136"/>
    </row>
    <row r="92" spans="1:6" s="104" customFormat="1" ht="135" customHeight="1">
      <c r="A92" s="136" t="s">
        <v>173</v>
      </c>
      <c r="B92" s="136"/>
      <c r="C92" s="136"/>
      <c r="D92" s="136"/>
      <c r="E92" s="136"/>
      <c r="F92" s="136"/>
    </row>
    <row r="93" spans="1:6" s="82" customFormat="1" ht="30" customHeight="1">
      <c r="A93" s="83"/>
      <c r="C93" s="81"/>
      <c r="D93" s="80"/>
      <c r="E93" s="80"/>
      <c r="F93" s="80"/>
    </row>
    <row r="94" spans="1:6" s="82" customFormat="1" ht="30" customHeight="1">
      <c r="A94" s="83"/>
      <c r="C94" s="81"/>
      <c r="D94" s="80"/>
      <c r="E94" s="80"/>
      <c r="F94" s="80"/>
    </row>
    <row r="95" spans="1:6" s="82" customFormat="1" ht="30" customHeight="1">
      <c r="A95" s="83"/>
      <c r="C95" s="81"/>
      <c r="D95" s="80"/>
      <c r="E95" s="80"/>
      <c r="F95" s="80"/>
    </row>
    <row r="96" spans="1:6" s="82" customFormat="1" ht="30" customHeight="1">
      <c r="A96" s="83"/>
      <c r="C96" s="81"/>
      <c r="D96" s="80"/>
      <c r="E96" s="80"/>
      <c r="F96" s="80"/>
    </row>
    <row r="97" spans="1:6" s="82" customFormat="1" ht="30" customHeight="1">
      <c r="A97" s="83"/>
      <c r="C97" s="81"/>
      <c r="D97" s="80"/>
      <c r="E97" s="80"/>
      <c r="F97" s="80"/>
    </row>
    <row r="98" spans="1:6" s="82" customFormat="1" ht="30" customHeight="1">
      <c r="A98" s="83"/>
      <c r="C98" s="81"/>
      <c r="D98" s="80"/>
      <c r="E98" s="80"/>
      <c r="F98" s="80"/>
    </row>
    <row r="99" spans="1:6" s="82" customFormat="1" ht="30" customHeight="1">
      <c r="A99" s="83"/>
      <c r="C99" s="81"/>
      <c r="D99" s="80"/>
      <c r="E99" s="80"/>
      <c r="F99" s="80"/>
    </row>
    <row r="100" spans="1:6" s="82" customFormat="1" ht="30" customHeight="1">
      <c r="A100" s="83"/>
      <c r="C100" s="81"/>
      <c r="D100" s="80"/>
      <c r="E100" s="80"/>
      <c r="F100" s="80"/>
    </row>
    <row r="101" spans="1:6" s="82" customFormat="1" ht="30" customHeight="1">
      <c r="A101" s="83"/>
      <c r="C101" s="81"/>
      <c r="D101" s="80"/>
      <c r="E101" s="80"/>
      <c r="F101" s="80"/>
    </row>
    <row r="102" spans="1:6" s="82" customFormat="1" ht="30" customHeight="1">
      <c r="A102" s="83"/>
      <c r="C102" s="81"/>
      <c r="D102" s="80"/>
      <c r="E102" s="80"/>
      <c r="F102" s="80"/>
    </row>
    <row r="103" spans="1:6" s="82" customFormat="1" ht="30" customHeight="1">
      <c r="A103" s="83"/>
      <c r="C103" s="81"/>
      <c r="D103" s="80"/>
      <c r="E103" s="80"/>
      <c r="F103" s="80"/>
    </row>
    <row r="104" spans="1:6" s="82" customFormat="1" ht="30" customHeight="1">
      <c r="A104" s="83"/>
      <c r="C104" s="81"/>
      <c r="D104" s="80"/>
      <c r="E104" s="80"/>
      <c r="F104" s="80"/>
    </row>
    <row r="105" spans="1:6" s="82" customFormat="1" ht="30" customHeight="1">
      <c r="A105" s="83"/>
      <c r="C105" s="81"/>
      <c r="D105" s="80"/>
      <c r="E105" s="80"/>
      <c r="F105" s="80"/>
    </row>
  </sheetData>
  <mergeCells count="15">
    <mergeCell ref="B85:E85"/>
    <mergeCell ref="B86:E86"/>
    <mergeCell ref="B87:E87"/>
    <mergeCell ref="A6:F6"/>
    <mergeCell ref="A7:F7"/>
    <mergeCell ref="A88:F88"/>
    <mergeCell ref="A89:F89"/>
    <mergeCell ref="A90:F90"/>
    <mergeCell ref="A91:F91"/>
    <mergeCell ref="A92:F92"/>
    <mergeCell ref="C1:F1"/>
    <mergeCell ref="C2:F2"/>
    <mergeCell ref="C3:F3"/>
    <mergeCell ref="A4:B4"/>
    <mergeCell ref="C4:F4"/>
  </mergeCells>
  <phoneticPr fontId="7" type="noConversion"/>
  <pageMargins left="0.7" right="0.7" top="0.75" bottom="0.75" header="0.3" footer="0.3"/>
  <pageSetup paperSize="9" scale="62" fitToHeight="0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9A1FB-3C04-46DB-BF6D-2139A92034A7}">
  <dimension ref="A1:F31"/>
  <sheetViews>
    <sheetView view="pageBreakPreview" zoomScale="80" zoomScaleNormal="80" zoomScaleSheetLayoutView="80" workbookViewId="0">
      <selection activeCell="A6" sqref="A6:F6"/>
    </sheetView>
  </sheetViews>
  <sheetFormatPr defaultColWidth="8.69921875" defaultRowHeight="15.6"/>
  <cols>
    <col min="1" max="1" width="8.796875" style="17" bestFit="1" customWidth="1"/>
    <col min="2" max="2" width="58.296875" style="17" customWidth="1"/>
    <col min="3" max="6" width="15.09765625" style="17" customWidth="1"/>
    <col min="7" max="16384" width="8.69921875" style="17"/>
  </cols>
  <sheetData>
    <row r="1" spans="1:6" s="56" customFormat="1">
      <c r="A1" s="94" t="s">
        <v>156</v>
      </c>
      <c r="B1" s="95"/>
      <c r="C1" s="134" t="s">
        <v>157</v>
      </c>
      <c r="D1" s="134"/>
      <c r="E1" s="134"/>
      <c r="F1" s="134"/>
    </row>
    <row r="2" spans="1:6" s="56" customFormat="1">
      <c r="A2" s="94" t="s">
        <v>158</v>
      </c>
      <c r="B2" s="96"/>
      <c r="C2" s="134" t="s">
        <v>159</v>
      </c>
      <c r="D2" s="134"/>
      <c r="E2" s="134"/>
      <c r="F2" s="134"/>
    </row>
    <row r="3" spans="1:6" s="56" customFormat="1" ht="62.4" customHeight="1">
      <c r="A3" s="97" t="s">
        <v>160</v>
      </c>
      <c r="B3" s="98"/>
      <c r="C3" s="147" t="s">
        <v>175</v>
      </c>
      <c r="D3" s="145"/>
      <c r="E3" s="145"/>
      <c r="F3" s="146"/>
    </row>
    <row r="4" spans="1:6" s="56" customFormat="1" ht="40.799999999999997" customHeight="1">
      <c r="A4" s="115" t="s">
        <v>161</v>
      </c>
      <c r="B4" s="116"/>
      <c r="C4" s="150" t="s">
        <v>176</v>
      </c>
      <c r="D4" s="112"/>
      <c r="E4" s="112"/>
      <c r="F4" s="112"/>
    </row>
    <row r="5" spans="1:6">
      <c r="E5" s="18" t="s">
        <v>22</v>
      </c>
      <c r="F5" s="19" t="s">
        <v>177</v>
      </c>
    </row>
    <row r="6" spans="1:6" s="11" customFormat="1" ht="37.5" customHeight="1">
      <c r="A6" s="118" t="str">
        <f>SUM!A7</f>
        <v xml:space="preserve">ВЕДОМОСТЬ ОБЪЕМОВ / BILL OF QUANTITIES </v>
      </c>
      <c r="B6" s="118"/>
      <c r="C6" s="118"/>
      <c r="D6" s="118"/>
      <c r="E6" s="118"/>
      <c r="F6" s="118"/>
    </row>
    <row r="7" spans="1:6" s="20" customFormat="1" ht="81" customHeight="1">
      <c r="A7" s="140" t="str">
        <f>A!A7</f>
        <v>Строительство пешеходного моста, соединяющего Сайфулло Абдулло с махаллой Баракат, Хорог, Таджикистан / 
Construction of Pedestrian Bridge connecting Saifullo Abdullo to Barakat Mahalla, Khorog, Tajikistan"</v>
      </c>
      <c r="B7" s="140"/>
      <c r="C7" s="140"/>
      <c r="D7" s="140"/>
      <c r="E7" s="140"/>
      <c r="F7" s="140"/>
    </row>
    <row r="8" spans="1:6" s="21" customFormat="1" ht="67.95" customHeight="1">
      <c r="A8" s="38" t="s">
        <v>23</v>
      </c>
      <c r="B8" s="38" t="s">
        <v>24</v>
      </c>
      <c r="C8" s="38" t="s">
        <v>25</v>
      </c>
      <c r="D8" s="39" t="s">
        <v>26</v>
      </c>
      <c r="E8" s="22" t="s">
        <v>27</v>
      </c>
      <c r="F8" s="40" t="s">
        <v>28</v>
      </c>
    </row>
    <row r="9" spans="1:6" s="21" customFormat="1" ht="37.5" customHeight="1">
      <c r="A9" s="41" t="s">
        <v>5</v>
      </c>
      <c r="B9" s="141" t="s">
        <v>42</v>
      </c>
      <c r="C9" s="142"/>
      <c r="D9" s="142"/>
      <c r="E9" s="142"/>
      <c r="F9" s="143"/>
    </row>
    <row r="10" spans="1:6" ht="88.5" customHeight="1">
      <c r="A10" s="23">
        <v>1</v>
      </c>
      <c r="B10" s="24" t="s">
        <v>62</v>
      </c>
      <c r="C10" s="25" t="s">
        <v>29</v>
      </c>
      <c r="D10" s="58">
        <v>1</v>
      </c>
      <c r="E10" s="26"/>
      <c r="F10" s="27">
        <f>ROUND(D10*E10,2)</f>
        <v>0</v>
      </c>
    </row>
    <row r="11" spans="1:6" ht="31.2">
      <c r="A11" s="23">
        <v>2</v>
      </c>
      <c r="B11" s="28" t="s">
        <v>30</v>
      </c>
      <c r="C11" s="25" t="s">
        <v>29</v>
      </c>
      <c r="D11" s="59">
        <v>1</v>
      </c>
      <c r="E11" s="26"/>
      <c r="F11" s="27">
        <f t="shared" ref="F11" si="0">ROUND(D11*E11,2)</f>
        <v>0</v>
      </c>
    </row>
    <row r="12" spans="1:6" ht="31.2">
      <c r="A12" s="23">
        <v>3</v>
      </c>
      <c r="B12" s="30" t="s">
        <v>32</v>
      </c>
      <c r="C12" s="29" t="s">
        <v>31</v>
      </c>
      <c r="D12" s="59">
        <v>4</v>
      </c>
      <c r="E12" s="26"/>
      <c r="F12" s="27">
        <f t="shared" ref="F12:F13" si="1">ROUND(D12*E12,2)</f>
        <v>0</v>
      </c>
    </row>
    <row r="13" spans="1:6" ht="36" customHeight="1">
      <c r="A13" s="23">
        <v>4</v>
      </c>
      <c r="B13" s="28" t="s">
        <v>33</v>
      </c>
      <c r="C13" s="29" t="s">
        <v>31</v>
      </c>
      <c r="D13" s="59">
        <v>4</v>
      </c>
      <c r="E13" s="26"/>
      <c r="F13" s="27">
        <f t="shared" si="1"/>
        <v>0</v>
      </c>
    </row>
    <row r="14" spans="1:6" ht="30.75" customHeight="1">
      <c r="A14" s="102" t="s">
        <v>5</v>
      </c>
      <c r="B14" s="31" t="s">
        <v>34</v>
      </c>
      <c r="C14" s="32"/>
      <c r="D14" s="32"/>
      <c r="E14" s="32"/>
      <c r="F14" s="33">
        <f>SUM(F10:F13)</f>
        <v>0</v>
      </c>
    </row>
    <row r="15" spans="1:6" s="11" customFormat="1" ht="37.5" customHeight="1">
      <c r="A15" s="135" t="s">
        <v>8</v>
      </c>
      <c r="B15" s="135"/>
      <c r="C15" s="135"/>
      <c r="D15" s="135"/>
      <c r="E15" s="135"/>
      <c r="F15" s="135"/>
    </row>
    <row r="16" spans="1:6" s="104" customFormat="1">
      <c r="A16" s="136" t="s">
        <v>170</v>
      </c>
      <c r="B16" s="136"/>
      <c r="C16" s="136"/>
      <c r="D16" s="136"/>
      <c r="E16" s="136"/>
      <c r="F16" s="136"/>
    </row>
    <row r="17" spans="1:6" s="104" customFormat="1" ht="137.25" customHeight="1">
      <c r="A17" s="136" t="s">
        <v>171</v>
      </c>
      <c r="B17" s="136"/>
      <c r="C17" s="136"/>
      <c r="D17" s="136"/>
      <c r="E17" s="136"/>
      <c r="F17" s="136"/>
    </row>
    <row r="18" spans="1:6" s="104" customFormat="1">
      <c r="A18" s="136" t="s">
        <v>172</v>
      </c>
      <c r="B18" s="136"/>
      <c r="C18" s="136"/>
      <c r="D18" s="136"/>
      <c r="E18" s="136"/>
      <c r="F18" s="136"/>
    </row>
    <row r="19" spans="1:6" s="104" customFormat="1" ht="135" customHeight="1">
      <c r="A19" s="136" t="s">
        <v>173</v>
      </c>
      <c r="B19" s="136"/>
      <c r="C19" s="136"/>
      <c r="D19" s="136"/>
      <c r="E19" s="136"/>
      <c r="F19" s="136"/>
    </row>
    <row r="20" spans="1:6" s="82" customFormat="1" ht="30" customHeight="1">
      <c r="A20" s="83"/>
      <c r="C20" s="81"/>
      <c r="D20" s="80"/>
      <c r="E20" s="80"/>
      <c r="F20" s="80"/>
    </row>
    <row r="21" spans="1:6" s="82" customFormat="1" ht="30" customHeight="1">
      <c r="A21" s="83"/>
      <c r="C21" s="81"/>
      <c r="D21" s="80"/>
      <c r="E21" s="80"/>
      <c r="F21" s="80"/>
    </row>
    <row r="22" spans="1:6" s="82" customFormat="1" ht="30" customHeight="1">
      <c r="A22" s="83"/>
      <c r="C22" s="81"/>
      <c r="D22" s="80"/>
      <c r="E22" s="80"/>
      <c r="F22" s="80"/>
    </row>
    <row r="23" spans="1:6" s="82" customFormat="1" ht="30" customHeight="1">
      <c r="A23" s="83"/>
      <c r="C23" s="81"/>
      <c r="D23" s="80"/>
      <c r="E23" s="80"/>
      <c r="F23" s="80"/>
    </row>
    <row r="24" spans="1:6" s="82" customFormat="1" ht="30" customHeight="1">
      <c r="A24" s="83"/>
      <c r="C24" s="81"/>
      <c r="D24" s="80"/>
      <c r="E24" s="80"/>
      <c r="F24" s="80"/>
    </row>
    <row r="25" spans="1:6" s="82" customFormat="1" ht="30" customHeight="1">
      <c r="A25" s="83"/>
      <c r="C25" s="81"/>
      <c r="D25" s="80"/>
      <c r="E25" s="80"/>
      <c r="F25" s="80"/>
    </row>
    <row r="26" spans="1:6" s="82" customFormat="1" ht="30" customHeight="1">
      <c r="A26" s="83"/>
      <c r="C26" s="81"/>
      <c r="D26" s="80"/>
      <c r="E26" s="80"/>
      <c r="F26" s="80"/>
    </row>
    <row r="27" spans="1:6" s="82" customFormat="1" ht="30" customHeight="1">
      <c r="A27" s="83"/>
      <c r="C27" s="81"/>
      <c r="D27" s="80"/>
      <c r="E27" s="80"/>
      <c r="F27" s="80"/>
    </row>
    <row r="28" spans="1:6" s="82" customFormat="1" ht="30" customHeight="1">
      <c r="A28" s="83"/>
      <c r="C28" s="81"/>
      <c r="D28" s="80"/>
      <c r="E28" s="80"/>
      <c r="F28" s="80"/>
    </row>
    <row r="29" spans="1:6" s="82" customFormat="1" ht="30" customHeight="1">
      <c r="A29" s="83"/>
      <c r="C29" s="81"/>
      <c r="D29" s="80"/>
      <c r="E29" s="80"/>
      <c r="F29" s="80"/>
    </row>
    <row r="30" spans="1:6" s="82" customFormat="1" ht="30" customHeight="1">
      <c r="A30" s="83"/>
      <c r="C30" s="81"/>
      <c r="D30" s="80"/>
      <c r="E30" s="80"/>
      <c r="F30" s="80"/>
    </row>
    <row r="31" spans="1:6" s="82" customFormat="1" ht="30" customHeight="1">
      <c r="A31" s="83"/>
      <c r="C31" s="81"/>
      <c r="D31" s="80"/>
      <c r="E31" s="80"/>
      <c r="F31" s="80"/>
    </row>
  </sheetData>
  <mergeCells count="13">
    <mergeCell ref="A17:F17"/>
    <mergeCell ref="A18:F18"/>
    <mergeCell ref="A19:F19"/>
    <mergeCell ref="C1:F1"/>
    <mergeCell ref="C2:F2"/>
    <mergeCell ref="C3:F3"/>
    <mergeCell ref="A4:B4"/>
    <mergeCell ref="C4:F4"/>
    <mergeCell ref="A7:F7"/>
    <mergeCell ref="A6:F6"/>
    <mergeCell ref="B9:F9"/>
    <mergeCell ref="A15:F15"/>
    <mergeCell ref="A16:F16"/>
  </mergeCells>
  <pageMargins left="0.7" right="0.7" top="0.75" bottom="0.75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</vt:lpstr>
      <vt:lpstr>A</vt:lpstr>
      <vt:lpstr>B</vt:lpstr>
      <vt:lpstr>A!Print_Area</vt:lpstr>
      <vt:lpstr>SUM!Print_Area</vt:lpstr>
    </vt:vector>
  </TitlesOfParts>
  <Company>АООТ "ГИПРОПРОМ"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Смета</dc:title>
  <dc:creator>ООО</dc:creator>
  <cp:lastModifiedBy>Khudonazar Khudonazarov</cp:lastModifiedBy>
  <cp:lastPrinted>2024-11-29T05:18:36Z</cp:lastPrinted>
  <dcterms:created xsi:type="dcterms:W3CDTF">2004-06-09T12:37:03Z</dcterms:created>
  <dcterms:modified xsi:type="dcterms:W3CDTF">2024-12-13T11:24:03Z</dcterms:modified>
</cp:coreProperties>
</file>