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AKAHTJK DEPARTMENTS\Habitat Improvment\1. GBAO CONSTRUCTION PROJECTS\1. PROCUREMENT\5. KURP\KURP20b LOCAL CONSTRUCTION OF PEDESTRIAN BRIDGE KHOROG\2 REANNOUCED TENDER\5. TENDER ISSUE\"/>
    </mc:Choice>
  </mc:AlternateContent>
  <xr:revisionPtr revIDLastSave="0" documentId="13_ncr:1_{8AD1651E-07B7-4967-A2CC-B2E452D4B59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UM" sheetId="11" r:id="rId1"/>
    <sheet name="A" sheetId="20" r:id="rId2"/>
    <sheet name="B" sheetId="33" r:id="rId3"/>
    <sheet name="C" sheetId="30" r:id="rId4"/>
  </sheets>
  <definedNames>
    <definedName name="_xlnm.Print_Area" localSheetId="1">A!$A$1:$F$118</definedName>
    <definedName name="_xlnm.Print_Area" localSheetId="2">B!$A$1:$F$43</definedName>
    <definedName name="_xlnm.Print_Area" localSheetId="3">'C'!$A$1:$F$19</definedName>
    <definedName name="_xlnm.Print_Area" localSheetId="0">SUM!$A$1:$E$18</definedName>
    <definedName name="Благоустройство" localSheetId="3">#REF!</definedName>
    <definedName name="Благоустройство">#REF!</definedName>
    <definedName name="Итого" localSheetId="3">#REF!</definedName>
    <definedName name="Итого">#REF!</definedName>
    <definedName name="ТЗМ" localSheetId="3">#REF!</definedName>
    <definedName name="ТЗМ">#REF!</definedName>
    <definedName name="ТЗС" localSheetId="3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3" l="1"/>
  <c r="C4" i="33" l="1"/>
  <c r="F5" i="30"/>
  <c r="F6" i="20"/>
  <c r="C4" i="30"/>
  <c r="C5" i="20"/>
  <c r="D85" i="20"/>
  <c r="F85" i="20" s="1"/>
  <c r="B10" i="11" l="1"/>
  <c r="D17" i="20"/>
  <c r="F17" i="20" s="1"/>
  <c r="F11" i="30" l="1"/>
  <c r="F63" i="20" l="1"/>
  <c r="F101" i="20"/>
  <c r="F73" i="20" l="1"/>
  <c r="D49" i="20"/>
  <c r="F33" i="20"/>
  <c r="D31" i="20"/>
  <c r="F49" i="20" l="1"/>
  <c r="F31" i="20"/>
  <c r="D48" i="20" l="1"/>
  <c r="F48" i="20" s="1"/>
  <c r="F50" i="20"/>
  <c r="D30" i="20"/>
  <c r="F34" i="20" l="1"/>
  <c r="B112" i="20" l="1"/>
  <c r="B111" i="20"/>
  <c r="B110" i="20"/>
  <c r="B109" i="20"/>
  <c r="B108" i="20"/>
  <c r="F70" i="20"/>
  <c r="F71" i="20"/>
  <c r="F72" i="20"/>
  <c r="F69" i="20"/>
  <c r="F68" i="20"/>
  <c r="F66" i="20"/>
  <c r="F67" i="20"/>
  <c r="F51" i="20" l="1"/>
  <c r="D46" i="20"/>
  <c r="D44" i="20"/>
  <c r="F14" i="33" l="1"/>
  <c r="F15" i="33"/>
  <c r="D18" i="33"/>
  <c r="B11" i="11" l="1"/>
  <c r="F31" i="33"/>
  <c r="F22" i="33"/>
  <c r="F21" i="33"/>
  <c r="F20" i="33"/>
  <c r="F19" i="33"/>
  <c r="F18" i="33"/>
  <c r="F30" i="33"/>
  <c r="F29" i="33"/>
  <c r="F28" i="33"/>
  <c r="F25" i="33"/>
  <c r="F24" i="33"/>
  <c r="F23" i="33"/>
  <c r="B37" i="33"/>
  <c r="F26" i="33"/>
  <c r="F27" i="33"/>
  <c r="F32" i="33"/>
  <c r="F33" i="33"/>
  <c r="B36" i="33"/>
  <c r="F13" i="33"/>
  <c r="F12" i="33"/>
  <c r="F11" i="33"/>
  <c r="F16" i="33" s="1"/>
  <c r="A7" i="33"/>
  <c r="A6" i="33"/>
  <c r="F36" i="33" l="1"/>
  <c r="F34" i="33"/>
  <c r="F37" i="33" s="1"/>
  <c r="F38" i="33" l="1"/>
  <c r="E11" i="11" s="1"/>
  <c r="F105" i="20"/>
  <c r="F92" i="20"/>
  <c r="F93" i="20"/>
  <c r="F94" i="20"/>
  <c r="F95" i="20"/>
  <c r="F96" i="20"/>
  <c r="F97" i="20"/>
  <c r="F98" i="20"/>
  <c r="F99" i="20"/>
  <c r="F100" i="20"/>
  <c r="F102" i="20"/>
  <c r="F91" i="20"/>
  <c r="F79" i="20"/>
  <c r="F80" i="20"/>
  <c r="F81" i="20"/>
  <c r="F82" i="20"/>
  <c r="F83" i="20"/>
  <c r="F84" i="20"/>
  <c r="F86" i="20"/>
  <c r="F87" i="20"/>
  <c r="F88" i="20"/>
  <c r="F78" i="20"/>
  <c r="F74" i="20"/>
  <c r="F52" i="20"/>
  <c r="F53" i="20"/>
  <c r="F54" i="20"/>
  <c r="F55" i="20"/>
  <c r="F56" i="20"/>
  <c r="F57" i="20"/>
  <c r="F58" i="20"/>
  <c r="F59" i="20"/>
  <c r="F60" i="20"/>
  <c r="F61" i="20"/>
  <c r="F62" i="20"/>
  <c r="F64" i="20"/>
  <c r="F65" i="20"/>
  <c r="F32" i="20"/>
  <c r="F35" i="20"/>
  <c r="F36" i="20"/>
  <c r="F37" i="20"/>
  <c r="F38" i="20"/>
  <c r="F39" i="20"/>
  <c r="F40" i="20"/>
  <c r="F41" i="20"/>
  <c r="F42" i="20"/>
  <c r="F43" i="20"/>
  <c r="F44" i="20"/>
  <c r="F46" i="20"/>
  <c r="F30" i="20"/>
  <c r="F12" i="20"/>
  <c r="F13" i="20"/>
  <c r="F14" i="20"/>
  <c r="F15" i="20"/>
  <c r="F16" i="20"/>
  <c r="F18" i="20"/>
  <c r="F19" i="20"/>
  <c r="F20" i="20"/>
  <c r="F21" i="20"/>
  <c r="F22" i="20"/>
  <c r="F23" i="20"/>
  <c r="F24" i="20"/>
  <c r="F25" i="20"/>
  <c r="F26" i="20"/>
  <c r="F106" i="20" l="1"/>
  <c r="F27" i="20"/>
  <c r="F103" i="20"/>
  <c r="F89" i="20"/>
  <c r="F45" i="20"/>
  <c r="F75" i="20" l="1"/>
  <c r="F110" i="20"/>
  <c r="F111" i="20"/>
  <c r="F108" i="20"/>
  <c r="F112" i="20"/>
  <c r="F109" i="20" l="1"/>
  <c r="A6" i="30"/>
  <c r="A7" i="20"/>
  <c r="B12" i="11"/>
  <c r="F113" i="20" l="1"/>
  <c r="E10" i="11" l="1"/>
  <c r="A8" i="20"/>
  <c r="F13" i="30"/>
  <c r="F12" i="30"/>
  <c r="F10" i="30" l="1"/>
  <c r="F14" i="30" s="1"/>
  <c r="E12" i="11" s="1"/>
  <c r="E13" i="11" s="1"/>
  <c r="A7" i="30"/>
</calcChain>
</file>

<file path=xl/sharedStrings.xml><?xml version="1.0" encoding="utf-8"?>
<sst xmlns="http://schemas.openxmlformats.org/spreadsheetml/2006/main" count="444" uniqueCount="267">
  <si>
    <t>Объем
Quantity</t>
  </si>
  <si>
    <t>м3/m3</t>
  </si>
  <si>
    <t>м2/m2</t>
  </si>
  <si>
    <t>1.2</t>
  </si>
  <si>
    <t>2.1</t>
  </si>
  <si>
    <t>B</t>
  </si>
  <si>
    <t xml:space="preserve">РЕКАПИТУЛЯЦИЯ/RECAPITULATION </t>
  </si>
  <si>
    <t>Все цифры округлены в общем столбце до двух после запятой/All the Figures are rounded up in the total column to two decimal places.</t>
  </si>
  <si>
    <t>A</t>
  </si>
  <si>
    <t xml:space="preserve">ОБЩИЙ ИТОГ  GRAND TOTAL </t>
  </si>
  <si>
    <r>
      <t xml:space="preserve">№
</t>
    </r>
    <r>
      <rPr>
        <b/>
        <i/>
        <sz val="12"/>
        <rFont val="Times New Roman"/>
        <family val="1"/>
      </rPr>
      <t>No</t>
    </r>
  </si>
  <si>
    <r>
      <t xml:space="preserve">ОПИСАНИЕ ЕДИНИЦЫ
</t>
    </r>
    <r>
      <rPr>
        <b/>
        <i/>
        <sz val="12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</si>
  <si>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rFont val="Times New Roman"/>
        <family val="1"/>
      </rPr>
      <t>Unit</t>
    </r>
  </si>
  <si>
    <r>
      <t xml:space="preserve">Цена единицы
</t>
    </r>
    <r>
      <rPr>
        <b/>
        <i/>
        <sz val="12"/>
        <rFont val="Times New Roman"/>
        <family val="1"/>
      </rPr>
      <t>Unit Price</t>
    </r>
  </si>
  <si>
    <r>
      <t xml:space="preserve">Итоговая цена
</t>
    </r>
    <r>
      <rPr>
        <b/>
        <i/>
        <sz val="12"/>
        <rFont val="Times New Roman"/>
        <family val="1"/>
      </rPr>
      <t>Total Price</t>
    </r>
  </si>
  <si>
    <t>1.1</t>
  </si>
  <si>
    <t>1.3</t>
  </si>
  <si>
    <t>1.4</t>
  </si>
  <si>
    <t>2.2</t>
  </si>
  <si>
    <t>2.3</t>
  </si>
  <si>
    <t>2.4</t>
  </si>
  <si>
    <t>3</t>
  </si>
  <si>
    <t>2.5</t>
  </si>
  <si>
    <t>Дата/Date: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</si>
  <si>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</si>
  <si>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</si>
  <si>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</si>
  <si>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</si>
  <si>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</si>
  <si>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</si>
  <si>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</si>
  <si>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</si>
  <si>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</si>
  <si>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</si>
  <si>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</si>
  <si>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</si>
  <si>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№               No</t>
  </si>
  <si>
    <t>Наименование работ/Work 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</si>
  <si>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</si>
  <si>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TOTAL COST TJS </t>
    </r>
    <r>
      <rPr>
        <b/>
        <i/>
        <sz val="14"/>
        <rFont val="Times New Roman"/>
        <family val="1"/>
      </rPr>
      <t>(excluding VAT 7%)</t>
    </r>
  </si>
  <si>
    <t>шт/pcs</t>
  </si>
  <si>
    <t>м/m</t>
  </si>
  <si>
    <t>1.5</t>
  </si>
  <si>
    <t>тн/tn</t>
  </si>
  <si>
    <t>1</t>
  </si>
  <si>
    <t>2</t>
  </si>
  <si>
    <t>4</t>
  </si>
  <si>
    <t>5</t>
  </si>
  <si>
    <t>Подготовительные работы / Preliminaries</t>
  </si>
  <si>
    <t>СВОДНЫЙ ЛИСТ / SUMMARY SHEET</t>
  </si>
  <si>
    <t>кг/kg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</si>
  <si>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</si>
  <si>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</si>
  <si>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</si>
  <si>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</si>
  <si>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</si>
  <si>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</si>
  <si>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</si>
  <si>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</si>
  <si>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</si>
  <si>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</si>
  <si>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</si>
  <si>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3.1</t>
  </si>
  <si>
    <t>3.2</t>
  </si>
  <si>
    <t>4.1</t>
  </si>
  <si>
    <t>4.2</t>
  </si>
  <si>
    <t>5.1</t>
  </si>
  <si>
    <t>4.3</t>
  </si>
  <si>
    <t>4.4</t>
  </si>
  <si>
    <t>4.5</t>
  </si>
  <si>
    <t>4.6</t>
  </si>
  <si>
    <t>4.7</t>
  </si>
  <si>
    <t>4.8</t>
  </si>
  <si>
    <t>4.9</t>
  </si>
  <si>
    <t>4.10</t>
  </si>
  <si>
    <t>Полив водой уплотняемого грунта насыпей / Watering the compacted soil of embankments</t>
  </si>
  <si>
    <t>Устройство площадок и временных опор для монтажа пролетных строений моста / Arrangement of platforms and temporary supports for installation of bridge spans</t>
  </si>
  <si>
    <t>Разработка грунта при устройстве площадок для монтажа пролетного строенияс погрузкой в автомобили-самосвалы экскаваторами 1,0 (1-1,2) м3, группа грунтов: 4 / Soil development during the construction of sites for the installation of superstructures with loading into dump trucks with excavators 1.0 (1-1.2) m3, soil group: 4</t>
  </si>
  <si>
    <t>Разработка грунта при разборке временных площадок с погрузкой в автомобили-самосвалы экскаваторами 1,0 (1-1,2) м3, группа грунтов: 4 / Soil development during dismantling of temporary sites with loading into dump trucks with excavators 1.0 (1-1.2) m3, soil group: 4</t>
  </si>
  <si>
    <t>Разработка грунта с перемещением до 10 м бульдозерами мощностью: 96 (130) кВт (л.с.), 4 группа грунтов / Development of soil with movement of up to 10 m using bulldozers with power: 96 (130) kW (hp), 4 group of soils</t>
  </si>
  <si>
    <t>Разработка грунта с планировкой в русле реки после разборки строительных площадок для монтажа арок пролетного строения  с перемещением до 30 м бульдозерами мощностью: 96 (130) кВт (л.с.), 4 группа грунтов / Development of soil with leveling in the river bed after dismantling construction sites for the installation of arches of the superstructure with movement of up to 30 m by bulldozers with power: 96 (130) kW (hp), 4 group of soils</t>
  </si>
  <si>
    <t>Устройство фундаментов временных опор  из монолитного ж/бетона В15 / Construction of foundations for temporary supports made of monolithic reinforced concrete B15</t>
  </si>
  <si>
    <t>Изготовление и монтаж временных металлических опор / Manufacturing and installation of temporary metal supports</t>
  </si>
  <si>
    <t>Доработка грунта вручную  группа грунтов: 4 / Manual completion of soil soil group: 4</t>
  </si>
  <si>
    <t>Уплотнение грунта пневматическими трамбовками, группа грунтов: 3, 4 / Soil compaction with pneumatic tampers, soil group: 3, 4</t>
  </si>
  <si>
    <t>Армосетка  А-I д-8-10 мм с надбавкой / Reinforced mesh A-I d-8-10 mm with extra charge</t>
  </si>
  <si>
    <t>Проволока вязальная / Knitting wire</t>
  </si>
  <si>
    <t>Установка закладных деталей / Installation of embedded parts</t>
  </si>
  <si>
    <t>Устройство пролетного строения / Construction of the span</t>
  </si>
  <si>
    <t>Пролетное строение из стальных арок по схеме 1х75м / Span structure made of steel arches according to the 1x75m scheme</t>
  </si>
  <si>
    <t>Подъем пролетных строений  мостов на высоту  до 1 м / Raising bridge spans to a height of up to 1 m</t>
  </si>
  <si>
    <t>Демонтаж металлических монтажных тележек / Removing metal mounting trolleys</t>
  </si>
  <si>
    <t>Обустройство тележек и подмостей из лесоматериалов / Arrangement of carts and scaffolding from timber</t>
  </si>
  <si>
    <t>Демонтаж обустройства тележек и подмостей из лесоматериалов / Dismantling the arrangement of carts and scaffolding made of timber</t>
  </si>
  <si>
    <t>Изготовление и монтаж металлических антисейсмических упоров / Manufacturing and installation of metal anti-seismic stops</t>
  </si>
  <si>
    <t>Огрунтовка металлических поверхностей за один раз грунтовкой ЭД-20 / One-time priming of metal surfaces with ED-20 primer</t>
  </si>
  <si>
    <t>Пешеходная  часть моста / Pedestrian part of the bridge</t>
  </si>
  <si>
    <t>Установка резино-металлических опорных частей РОЧ 25х40х7,8 1шт=21кг / Installation of rubber-metal supporting parts ROC 25x40x7.8 1 piece = 21 kg</t>
  </si>
  <si>
    <t>Эпоксидная грунтовка ЭД-20 / Epoxy primer ED-20</t>
  </si>
  <si>
    <t xml:space="preserve">Окраска металоконструкций пролетного строения в два слоя цинковыми белилами с добавлением алюминиевой пудры 5-7% / Painting the metal structures of the span in two layers with zinc white with the addition of aluminum powder 5-7% </t>
  </si>
  <si>
    <t>Устройство подмостей для окраски с переносными люльками (с учетом разборки) / Construction of scaffolding for painting with portable cradles (including disassembly)</t>
  </si>
  <si>
    <t>Удаление с верхней части некачественного бетона вручную / Manual removal of poor-quality concrete from the top</t>
  </si>
  <si>
    <t>Полимербитумная мастика / Polymer bitumen mastic</t>
  </si>
  <si>
    <t>Устройство прокладки в 2 слоя  из рубероида / Laying device in 2 layers of roofing felt</t>
  </si>
  <si>
    <t>Битумная мастика / Bitumen mastic</t>
  </si>
  <si>
    <t>Сооружения на подходах к мосту / Structures on the approaches to the bridge</t>
  </si>
  <si>
    <t>Устройство подпорных стен / Construction of retaining walls</t>
  </si>
  <si>
    <t>Разработка грунта в отвал экскаваторами  1 ,0 (1-1,2) м3, группа грунтов: 4 / Development of soil into a dump by excavators 1.0 (1-1.2) m3, soil group: 4</t>
  </si>
  <si>
    <t>Планировка дна котлована  выемок механизированным способом, группа грунтов: 4 / Laying out the bottom of the excavation pit using a mechanized method, soil group: 4</t>
  </si>
  <si>
    <t>Обратная засыпка котлованов опор  вручную  группа грунтов: 4 / Manual backfilling of support pits soil group: 4</t>
  </si>
  <si>
    <t xml:space="preserve">Устройство подпорных стен из каменной кладки на цементном растворе / Construction of retaining walls made of masonry with cement mortar </t>
  </si>
  <si>
    <t>Укладка КГ камня размером 0,6м / Laying KG stone 0.6 m in size</t>
  </si>
  <si>
    <t>Гидроизоляция боковая обмазочная битумная в 2 слоя засыпаемых поверхностей / Side coated bitumen waterproofing in 2 layers of backfilled surfaces</t>
  </si>
  <si>
    <t>Устройство лестничных сходов и пандусов / Installation of staircases and ramps</t>
  </si>
  <si>
    <t>Устройство покрытия тротуарных площадок к подходам моста / Coating of sidewalk areas to the bridge approaches</t>
  </si>
  <si>
    <t>Устройство покрытия из бетонной брусчатки на  цементно-песчаной смеси толщ. 3 см. / Installation of concrete paving stones on a cement-sand mixture of thickness. 3 cm.</t>
  </si>
  <si>
    <t>Устройство щебеночного покрытия под ШУО / Installation of crushed stone covering under SHUO</t>
  </si>
  <si>
    <t>Устройство монолитного фундамента под ШУО В15 / Construction of a monolithic foundation for SHUO V15</t>
  </si>
  <si>
    <t>Разработка грунта вручную в траншеях грунтов: 4 / Manual soil development in soil trenches: 4</t>
  </si>
  <si>
    <t>Монтажные работы по наружному освещению / Installation work on external lighting</t>
  </si>
  <si>
    <t>Наружное электроосвешения / Outdoor electric lighting</t>
  </si>
  <si>
    <t>Шкаф управления ШУО / SHUO control cabinet</t>
  </si>
  <si>
    <t>Прокладка кабеля в траншее АВБбШв  сеч.4х50мм2 / Laying cable in trench AVBBShv section 4x50mm2</t>
  </si>
  <si>
    <t>Прокладка кабеля АВБбШв сеч.3х16+1х10 мм2 в ПВХ трубе / Laying cable AVBBShv section 3x16+1x10 mm2 in PVC pipe</t>
  </si>
  <si>
    <t>Прокладка кабеля с медным жилами, негорючий ВВГнг сечением 3х1,5мм2 / Laying a cable with copper conductors, non-flammable VVGng with a cross-section of 3x1.5mm2</t>
  </si>
  <si>
    <t>Заземлитель из стали круглой диаметром 12мм / Round steel grounding rod with diameter 12mm</t>
  </si>
  <si>
    <t>Заземлитель вертикальный из круглой стали, диаметр 16мм -1,5м / Vertical grounding rod made of round steel, diameter 16mm -1.5m</t>
  </si>
  <si>
    <t>Заземлитель из швеллер 14Л / Grounding conductor made of channel 14L</t>
  </si>
  <si>
    <t>Заземлитель из стали круглой диаметром 6 мм / Grounding rod made of round steel with a diameter of 6 mm</t>
  </si>
  <si>
    <t>Заземлитель из угловой стали, размер 50х50х4мм -2,5м / Grounding rod made of angle steel, size 50x50x4mm -2.5m</t>
  </si>
  <si>
    <t>Заземлитель вертикальный из угловой стали, размер 70х70х5мм -0,7м / Vertical grounding rod made of angle steel, size 70x70x5mm -0.7m</t>
  </si>
  <si>
    <t>Заземлитель из стали полосовой сечением 40х4 мм / Grounding conductor made of steel strip with a cross section of 40x4 mm</t>
  </si>
  <si>
    <t>Труба полиэтиленовая диаметр 80мм / Polyethylene pipe diameter 80mm</t>
  </si>
  <si>
    <t>Кабельный наконечник для кабеля сечением 50мм / Cable lug for 50mm cable</t>
  </si>
  <si>
    <t>Кабельный наконечник для кабеля сечением 16мм / Cable lug for 16mm cable</t>
  </si>
  <si>
    <t>Установка фотореле / Installation of photo relay</t>
  </si>
  <si>
    <t>Ремонт и содержание грунтовых землевозных дорог 1 км длины, группа грунтов: 4 / Repair and maintenance of unpaved earth-carrying roads 1 km long, soil group: 4</t>
  </si>
  <si>
    <t xml:space="preserve">Окраска металлических конструкций за 2 раза цинковыми белилами с добавлением алюминевой пудры 5-7 % / Painting of metal structures 2 times with zinc white with the addition of aluminum powder 5-7% </t>
  </si>
  <si>
    <t>Опускание  пролетных строений  на высоту 1м / Lowering spans to a height of 1m</t>
  </si>
  <si>
    <t>Устройство опор из шпальных клеток / Construction of supports from sleeper cages</t>
  </si>
  <si>
    <t>Разборка опор из шпальных клеток / Dismantling supports from sleeper cages</t>
  </si>
  <si>
    <t>Демонтаж временных металлических опор / Dismantling temporary metal supports</t>
  </si>
  <si>
    <t>Уплотнение грунта прицепными катками на пневмоколесном ходу 25 т на первый проход по одному следу при толщине слоя: 50 см (4 проходов) / Soil compaction with trailed rollers on pneumatic wheels 25 t per first pass along one track with layer thickness: 50 cm (4 passes)</t>
  </si>
  <si>
    <t>Окраска опор эмалью ПФ-115 / Painting of supports with PF-115 enamel</t>
  </si>
  <si>
    <t>Огрунтовка металлических поверхностей опор грунтовкой ГФ-021 / Priming of metal surfaces of supports with primer GF-021</t>
  </si>
  <si>
    <t>Сетка ВР1- Д-5мм / VR1-D-5mm mesh</t>
  </si>
  <si>
    <t>Несущий профиль / Bearing profile</t>
  </si>
  <si>
    <t>Резиновый компенсатор / Rubber compensator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</si>
  <si>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</si>
  <si>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</si>
  <si>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</si>
  <si>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</si>
  <si>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</si>
  <si>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</si>
  <si>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</si>
  <si>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</si>
  <si>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</si>
  <si>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</si>
  <si>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</si>
  <si>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</si>
  <si>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</si>
  <si>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</si>
  <si>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</si>
  <si>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</si>
  <si>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</si>
  <si>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</si>
  <si>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</si>
  <si>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</si>
  <si>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</si>
  <si>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</si>
  <si>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</si>
  <si>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</si>
  <si>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</si>
  <si>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</si>
  <si>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</si>
  <si>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</si>
  <si>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</si>
  <si>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</si>
  <si>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</si>
  <si>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</si>
  <si>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</si>
  <si>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</si>
  <si>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</si>
  <si>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</si>
  <si>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</si>
  <si>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</si>
  <si>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</si>
  <si>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2.2.18</t>
  </si>
  <si>
    <t>2.2.19</t>
  </si>
  <si>
    <t>2.2.20</t>
  </si>
  <si>
    <t>2.2.21</t>
  </si>
  <si>
    <t>2.2.22</t>
  </si>
  <si>
    <t>2.2.23</t>
  </si>
  <si>
    <t>2.2.24</t>
  </si>
  <si>
    <t>3.3</t>
  </si>
  <si>
    <t>3.4</t>
  </si>
  <si>
    <t>3.5</t>
  </si>
  <si>
    <t>3.6</t>
  </si>
  <si>
    <t>3.7</t>
  </si>
  <si>
    <t>3.8</t>
  </si>
  <si>
    <t>3.9</t>
  </si>
  <si>
    <t>3.10</t>
  </si>
  <si>
    <t>4.11</t>
  </si>
  <si>
    <t>шпал/
sleepers</t>
  </si>
  <si>
    <t>2.1.15</t>
  </si>
  <si>
    <t>2.2.25</t>
  </si>
  <si>
    <t>Огрунтовка  металлоконструкций пролетного строения за один раз грунтовкой ЭД-20 / Primer of metal structures of the span at one time using primer ED-20</t>
  </si>
  <si>
    <t>Армосетка  А-I д-8-10 мм с надбавкой Росийская/ Reinforced mesh A-I d-8-10 mm with extra charge</t>
  </si>
  <si>
    <t>Защита откосов временных дамб (укрепление откосов дамб) КГ камнем размером до 1м (включая транспортировку) / Protection of temporary dam slopes (reinforcement of dam slopes) with KG stone up to 1m in size (including transportation)</t>
  </si>
  <si>
    <t>Монтаж металлических опорных частей из литой стали марки Ст 30Л  ГОСТ 977-88) / Installation of metal support parts made of cast steel grade St 30L (GOST 977-88)</t>
  </si>
  <si>
    <t>Монтаж стальных арок пролетного строения (Конструкции стальные 15 ХСНД ГОСТ 6713-2021) / Installation of steel arches of the superstructure (Steel structures 15 HSND GOST 6713-2021)</t>
  </si>
  <si>
    <t>Изготовление и монтаж металлических подвесок (28комплект) / Manufacturing and installation of metal suspensions (28 sets)</t>
  </si>
  <si>
    <t>Изготовление и монтаж металлических монтажных тележек при монтаже секции арок, подвесок и окраске пролетного строения (4 комплект) / Manufacturing and installation of metal assembly trolleys during installation of arch sections, suspensions and painting of the span structure (4 sets)</t>
  </si>
  <si>
    <t>Монтаж металлических балок пешеходной части из  конструкции стальные 15 ХСНД ГОСТ 6713-2021 / Installation of metal beams of the pedestrian part from the steel structure 15 HSND GOST 6713-2021</t>
  </si>
  <si>
    <t>Устройство Гидроизоляции ТЕХНОЭЛАСТМОСТ проезжей части на мостах без устройства защитного слоя / Device of waterproofing TECHNOELASTMOST of the roadway on bridges without the device of a protective layer</t>
  </si>
  <si>
    <t>Водотводные устройства из труба Д=89х6 мм / Drainage devices made of pipes D=89x6 mm</t>
  </si>
  <si>
    <t>Устройство температурных швов t=1 см с шагом 5,5м заполнением шва тиоколовой мастикой / Installation of temperature joints t=1 cm with a step of 5.5 m, filling the joint with thiokol mastic</t>
  </si>
  <si>
    <t>Устройство деформационных швов системы MAURER, тип D 100, оцинкованные горячим способом или эквивалентным, с противокоррозионной защитой (крайний несущий профиль  - 2,0(2,0) м на 1 пм; ленточный профиль  - 1,0 м на 1 пм) / Installation of expansion joints of the MAURER system, type D 100, hot-dip galvanized or equivalent, with anti-corrosion protection (outer bearing profile - 2.0 (2.0) m per 1 running meter; strip profile - 1.0 m per 1 running meter)</t>
  </si>
  <si>
    <t>Монтаж металлических  перильных ограждений на пролетных строениях моста с окраской в два слоя цинковыми белилами с добавлением алюминиевой пудры 5-7% / Installation of metal railings on bridge spans with two-layer painting using zinc white with the addition of 5-7% aluminum powder</t>
  </si>
  <si>
    <t>Монтаж металлических  перильных ограждений  с окраской в два слоя цинковыми белилами с добавлением алюминиевой пудры 5-7% (Ст3сп по ГОСТ 380-2005) / Installation of metal railings with two-layer painting with zinc white with the addition of 5-7% aluminum powder (St3sp according to GOST 380-2005)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</si>
  <si>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</si>
  <si>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Армосетка  А-I д-8-10 мм Росийская / Reinforced mesh A-I d-8-10 mm Russian</t>
  </si>
  <si>
    <t>Армосетка  А-III д-10 мм Росийская / Reinforced mesh A-III d-10 mm Russian</t>
  </si>
  <si>
    <t>Армосетка  А-III д-12-16 мм Росийская / Reinforced mesh A-III d-12-16 mm Russian</t>
  </si>
  <si>
    <t>C</t>
  </si>
  <si>
    <t>2.1.16</t>
  </si>
  <si>
    <t>2.1.17</t>
  </si>
  <si>
    <t>2.2.17</t>
  </si>
  <si>
    <t>2.2.26</t>
  </si>
  <si>
    <t>2.2.27</t>
  </si>
  <si>
    <t>4.12</t>
  </si>
  <si>
    <t>Устройство плиты проезжей части моста из монолитного ж/б В35, марки F200 и W6 с (щиты опалубки ЩД 1,2х0,4 размером 1200х400х172 мм) / Construction of a bridge roadway slab made of monolithic reinforced concrete B35, grades F200 and W6 with (formwork panels ЩД 1.2х0.4, size 1200х400х172 mm)</t>
  </si>
  <si>
    <t>Устройство покрытия прохожей части моста  из монолитного ж/б В35, марки F200 и W6 (Щиты опалубки ЩД 1,2х0,4 размером 1200х400х172 мм) / Construction of a bridge walkway covering made of monolithic reinforced concrete B35, grades F200 and W6 (Formwork panels ЩД 1.2х0.4, size 1200х400х172 mm)</t>
  </si>
  <si>
    <t>Устройство  железобетонных лестничных сходов, бортиков и плит, бетон  В25, марки F200 и W6 / Installation of reinforced concrete stairways, curbs and slabs, concrete B25, grades F200 and W6</t>
  </si>
  <si>
    <t>Устройство: железобетонных пандусов бортиков и плит бетон В25, марки F200 и W6 / Device: reinforced concrete ramps, curbs and slabs concrete B25, grades F200 and W6</t>
  </si>
  <si>
    <t>Болты высокопрочные с гайками и шайбами: Болты ГОСТ 52644-2006 , Гайки ГОСТ 52645-2006 , Шайбы ГОСТ 52646-2006     / High strength bolts with nuts and washers</t>
  </si>
  <si>
    <t>Болты высокопрочные с гайками и шайбами: Болты ГОСТ 52644-2006 , Гайки ГОСТ 52645-2006 , Шайбы ГОСТ 52646-2006 / High strength bolts with nuts and washers</t>
  </si>
  <si>
    <t>Пролетное строение моста / Bridge superstructure</t>
  </si>
  <si>
    <t>1.15</t>
  </si>
  <si>
    <t>Изготовление и доставка металлических опорных частей из литой стали марки Ст 30Л  ГОСТ 977-88) / Manufacturing and delivery of metal support parts from cast steel grade St 30L (GOST 977-88)</t>
  </si>
  <si>
    <t>Изготовление и доставка стальных арок пролетного строения строения (Конструкции стальные 15 ХСНД ГОСТ 6713-2021) / Manufacturing and delivery of steel arches for the superstructure of a building (Steel structures 15 HSND GOST 6713-2021)</t>
  </si>
  <si>
    <t>Изготовление и доставка металлических балок пешеходной части из  конструкции стальные 15 ХСНД ГОСТ 6713-2021 /Manufacturing and delivery of metal beams for the pedestrian part from steel structure 15 HSND GOST 6713-2021</t>
  </si>
  <si>
    <t>Изготовление и доставка металлических  перильных ограждений на пролетных строениях моста (Ст3сп по ГОСТ 380-2005) / Manufacture and delivery of metal railings on bridge spans (St3sp according to GOST 380-2005)</t>
  </si>
  <si>
    <r>
      <t>Устройство боковых бортиков на подпорных стенах и кромки тротуарных плит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бетон В25, марки F200 и W6 / Installation of side curbs on retaining walls and edges of paving slabs concrete B25, grades F200 and W6</t>
    </r>
  </si>
  <si>
    <t>Изготовление и доставка металлических  перильных ограждений  с окраской в два слоя цинковыми белилами с добавлением алюминиевой пудры 5-7% (Ст3сп по ГОСТ 380-2005) / Manufacture and delivery of metal railings with two-layer painting with zinc white with the addition of 5-7% aluminum powder (St3sp according to GOST 380-2005)</t>
  </si>
  <si>
    <r>
      <rPr>
        <sz val="12"/>
        <rFont val="Times New Roman"/>
        <family val="1"/>
        <charset val="204"/>
      </rPr>
      <t>Установка светильник (Торшер) h - 3м</t>
    </r>
    <r>
      <rPr>
        <sz val="12"/>
        <color theme="1"/>
        <rFont val="Times New Roman"/>
        <family val="1"/>
      </rPr>
      <t>/ Installation of lamp  h - 3m</t>
    </r>
  </si>
  <si>
    <t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t>
  </si>
  <si>
    <t>Транспортировка грунта до 10км / Transportation of soil to 10  km</t>
  </si>
  <si>
    <t>Арматура А-III Д-12-16 мм Росийская / Rebar A-III D-12-16 mm Russian</t>
  </si>
  <si>
    <t>Транспортировка грунта до 15км / Transportation of soil up to 15 km</t>
  </si>
  <si>
    <t>3.11</t>
  </si>
  <si>
    <t>EMPLOYER/ ЗАКАЗЧИК:</t>
  </si>
  <si>
    <t>AKAH / АКАX</t>
  </si>
  <si>
    <t>PROJECT/ПРОЕКТ:</t>
  </si>
  <si>
    <t>AKAH Projects / Проекты АКАX</t>
  </si>
  <si>
    <t>FUNDS/ФОНД</t>
  </si>
  <si>
    <r>
      <t>WORK PACKAGE
/РАБОЧИЙ ПАКЕТ:</t>
    </r>
    <r>
      <rPr>
        <sz val="11"/>
        <rFont val="Times New Roman"/>
        <family val="1"/>
      </rPr>
      <t xml:space="preserve"> </t>
    </r>
  </si>
  <si>
    <t>Транспортировка КГ камней на расстояние 15км/Transportation of stones over a distance of 15 km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</si>
  <si>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</si>
  <si>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</si>
  <si>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</si>
  <si>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</si>
  <si>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 xml:space="preserve"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
 </t>
  </si>
  <si>
    <t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</t>
  </si>
  <si>
    <t>30.01.2025</t>
  </si>
  <si>
    <t>КОММЕРЧЕСКОЕ ПРЕДЛОЖЕНИЕ/COMMERCIAL OFFER</t>
  </si>
  <si>
    <t>KURP20b "Строительство пешеходного моста в г.Хорог, Таджикистан  - Lot 2 Строительство пролетного строения моста / 
KURP 20b" construction of pedestrian brindge in Khorog"- Lot 2 Bridge superstructure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</si>
</sst>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0.000000"/>
    <numFmt numFmtId="166" formatCode="&quot;Истина&quot;;&quot;Истина&quot;;&quot;Ложь&quot;"/>
    <numFmt numFmtId="167" formatCode="#.##"/>
    <numFmt numFmtId="168" formatCode="#,##0.0000"/>
    <numFmt numFmtId="169" formatCode="#,##0.00;[Red]#,##0.00"/>
    <numFmt numFmtId="170" formatCode="_(* #,##0.00_);_(* \(#,##0.00\);_(* \-??_);_(@_)"/>
    <numFmt numFmtId="171" formatCode="0.0%"/>
  </numFmts>
  <fonts count="61">
    <font>
      <sz val="12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1"/>
      <color indexed="8"/>
      <name val="Rockwell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theme="1"/>
      <name val="Rockwell"/>
      <family val="2"/>
      <charset val="204"/>
    </font>
    <font>
      <sz val="11"/>
      <color theme="1"/>
      <name val="Rockwell"/>
      <family val="2"/>
      <scheme val="minor"/>
    </font>
    <font>
      <sz val="11"/>
      <color rgb="FF006100"/>
      <name val="Rockwell"/>
      <family val="2"/>
      <charset val="204"/>
    </font>
    <font>
      <sz val="11"/>
      <color rgb="FF006100"/>
      <name val="Rockwell"/>
      <family val="2"/>
      <charset val="204"/>
      <scheme val="minor"/>
    </font>
    <font>
      <sz val="11"/>
      <color theme="1"/>
      <name val="Rockwell"/>
      <family val="2"/>
      <charset val="204"/>
      <scheme val="minor"/>
    </font>
    <font>
      <sz val="11"/>
      <color theme="1"/>
      <name val="Rockwel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2"/>
      <color theme="1"/>
      <name val="Rockwell"/>
      <family val="2"/>
      <charset val="204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Rockwel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1" applyNumberFormat="0" applyAlignment="0" applyProtection="0"/>
    <xf numFmtId="0" fontId="24" fillId="21" borderId="2" applyNumberFormat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1" fillId="0" borderId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>
      <alignment vertical="center"/>
    </xf>
    <xf numFmtId="0" fontId="28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3" applyNumberFormat="0" applyFill="0" applyAlignment="0" applyProtection="0"/>
    <xf numFmtId="0" fontId="23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7" borderId="1" applyNumberFormat="0" applyAlignment="0" applyProtection="0"/>
    <xf numFmtId="0" fontId="25" fillId="0" borderId="6" applyNumberFormat="0" applyFill="0" applyAlignment="0" applyProtection="0"/>
    <xf numFmtId="0" fontId="15" fillId="22" borderId="0" applyNumberFormat="0" applyBorder="0" applyAlignment="0" applyProtection="0"/>
    <xf numFmtId="0" fontId="5" fillId="0" borderId="0"/>
    <xf numFmtId="0" fontId="34" fillId="0" borderId="0"/>
    <xf numFmtId="0" fontId="6" fillId="0" borderId="0" applyFont="0">
      <alignment vertical="center"/>
    </xf>
    <xf numFmtId="0" fontId="8" fillId="0" borderId="0" applyFont="0">
      <alignment vertical="center"/>
    </xf>
    <xf numFmtId="0" fontId="5" fillId="0" borderId="0"/>
    <xf numFmtId="0" fontId="3" fillId="0" borderId="0" applyFont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 applyFont="0"/>
    <xf numFmtId="0" fontId="3" fillId="0" borderId="0" applyFont="0">
      <alignment vertical="center"/>
    </xf>
    <xf numFmtId="0" fontId="38" fillId="0" borderId="0"/>
    <xf numFmtId="0" fontId="3" fillId="0" borderId="0" applyFon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0" borderId="0"/>
    <xf numFmtId="0" fontId="37" fillId="0" borderId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1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22" borderId="10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2" fillId="29" borderId="10" xfId="57" applyFont="1" applyFill="1" applyBorder="1" applyAlignment="1">
      <alignment horizontal="left" vertical="center"/>
    </xf>
    <xf numFmtId="0" fontId="2" fillId="24" borderId="10" xfId="6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9" fontId="2" fillId="24" borderId="10" xfId="6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center" vertical="center" wrapText="1"/>
      <protection locked="0"/>
    </xf>
    <xf numFmtId="1" fontId="31" fillId="25" borderId="10" xfId="76" applyNumberFormat="1" applyFont="1" applyFill="1" applyBorder="1" applyAlignment="1">
      <alignment horizontal="center" vertical="center" wrapText="1"/>
    </xf>
    <xf numFmtId="4" fontId="2" fillId="22" borderId="10" xfId="42" applyNumberFormat="1" applyFont="1" applyFill="1" applyBorder="1" applyAlignment="1" applyProtection="1">
      <alignment horizontal="center" vertical="center" wrapText="1"/>
    </xf>
    <xf numFmtId="4" fontId="31" fillId="25" borderId="10" xfId="42" applyNumberFormat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1" fillId="0" borderId="0" xfId="0" applyFont="1"/>
    <xf numFmtId="0" fontId="40" fillId="0" borderId="0" xfId="0" applyFont="1" applyProtection="1">
      <protection locked="0"/>
    </xf>
    <xf numFmtId="0" fontId="40" fillId="0" borderId="0" xfId="0" applyFont="1"/>
    <xf numFmtId="4" fontId="2" fillId="24" borderId="10" xfId="29" applyNumberFormat="1" applyFont="1" applyFill="1" applyBorder="1" applyAlignment="1" applyProtection="1">
      <alignment horizontal="center" vertical="center" wrapText="1"/>
    </xf>
    <xf numFmtId="169" fontId="39" fillId="0" borderId="10" xfId="0" applyNumberFormat="1" applyFont="1" applyBorder="1" applyAlignment="1">
      <alignment horizontal="center" vertical="center"/>
    </xf>
    <xf numFmtId="0" fontId="1" fillId="0" borderId="0" xfId="108"/>
    <xf numFmtId="0" fontId="39" fillId="0" borderId="10" xfId="59" applyFont="1" applyBorder="1">
      <alignment vertical="center"/>
    </xf>
    <xf numFmtId="14" fontId="39" fillId="0" borderId="10" xfId="108" applyNumberFormat="1" applyFont="1" applyBorder="1" applyAlignment="1">
      <alignment vertical="center"/>
    </xf>
    <xf numFmtId="0" fontId="45" fillId="0" borderId="0" xfId="108" applyFont="1" applyAlignment="1">
      <alignment vertical="center"/>
    </xf>
    <xf numFmtId="0" fontId="32" fillId="0" borderId="0" xfId="108" applyFont="1"/>
    <xf numFmtId="4" fontId="42" fillId="24" borderId="17" xfId="108" applyNumberFormat="1" applyFont="1" applyFill="1" applyBorder="1" applyAlignment="1">
      <alignment horizontal="center" vertical="center" wrapText="1"/>
    </xf>
    <xf numFmtId="0" fontId="50" fillId="0" borderId="10" xfId="108" applyFont="1" applyBorder="1" applyAlignment="1">
      <alignment horizontal="center" vertical="center"/>
    </xf>
    <xf numFmtId="0" fontId="50" fillId="32" borderId="18" xfId="108" applyFont="1" applyFill="1" applyBorder="1" applyAlignment="1" applyProtection="1">
      <alignment horizontal="left" vertical="center" wrapText="1"/>
      <protection locked="0"/>
    </xf>
    <xf numFmtId="43" fontId="50" fillId="32" borderId="16" xfId="108" applyNumberFormat="1" applyFont="1" applyFill="1" applyBorder="1" applyAlignment="1">
      <alignment horizontal="center" vertical="center" wrapText="1"/>
    </xf>
    <xf numFmtId="4" fontId="4" fillId="0" borderId="10" xfId="80" applyNumberFormat="1" applyFont="1" applyBorder="1" applyAlignment="1" applyProtection="1">
      <alignment horizontal="center" vertical="center" wrapText="1"/>
      <protection locked="0"/>
    </xf>
    <xf numFmtId="169" fontId="51" fillId="0" borderId="10" xfId="108" applyNumberFormat="1" applyFont="1" applyBorder="1" applyAlignment="1">
      <alignment horizontal="center" vertical="center"/>
    </xf>
    <xf numFmtId="0" fontId="50" fillId="0" borderId="18" xfId="108" applyFont="1" applyBorder="1" applyAlignment="1" applyProtection="1">
      <alignment vertical="center" wrapText="1"/>
      <protection locked="0"/>
    </xf>
    <xf numFmtId="43" fontId="50" fillId="0" borderId="16" xfId="108" applyNumberFormat="1" applyFont="1" applyBorder="1" applyAlignment="1">
      <alignment horizontal="center" vertical="center" wrapText="1"/>
    </xf>
    <xf numFmtId="0" fontId="50" fillId="0" borderId="18" xfId="108" applyFont="1" applyBorder="1" applyAlignment="1" applyProtection="1">
      <alignment horizontal="left" vertical="center" wrapText="1"/>
      <protection locked="0"/>
    </xf>
    <xf numFmtId="4" fontId="48" fillId="33" borderId="15" xfId="108" applyNumberFormat="1" applyFont="1" applyFill="1" applyBorder="1" applyAlignment="1" applyProtection="1">
      <alignment vertical="center"/>
      <protection locked="0"/>
    </xf>
    <xf numFmtId="4" fontId="48" fillId="33" borderId="20" xfId="108" applyNumberFormat="1" applyFont="1" applyFill="1" applyBorder="1" applyAlignment="1" applyProtection="1">
      <alignment vertical="center"/>
      <protection locked="0"/>
    </xf>
    <xf numFmtId="4" fontId="48" fillId="33" borderId="10" xfId="108" applyNumberFormat="1" applyFont="1" applyFill="1" applyBorder="1" applyAlignment="1" applyProtection="1">
      <alignment horizontal="center" vertical="center"/>
      <protection locked="0"/>
    </xf>
    <xf numFmtId="14" fontId="39" fillId="0" borderId="1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/>
    <xf numFmtId="0" fontId="52" fillId="24" borderId="10" xfId="63" quotePrefix="1" applyFont="1" applyFill="1" applyBorder="1" applyAlignment="1">
      <alignment horizontal="center" vertical="center" wrapText="1"/>
    </xf>
    <xf numFmtId="0" fontId="48" fillId="31" borderId="14" xfId="108" applyFont="1" applyFill="1" applyBorder="1" applyAlignment="1" applyProtection="1">
      <alignment horizontal="center" vertical="center" wrapText="1"/>
      <protection locked="0"/>
    </xf>
    <xf numFmtId="4" fontId="48" fillId="31" borderId="19" xfId="108" applyNumberFormat="1" applyFont="1" applyFill="1" applyBorder="1" applyAlignment="1" applyProtection="1">
      <alignment horizontal="center" vertical="center" wrapText="1"/>
      <protection locked="0"/>
    </xf>
    <xf numFmtId="0" fontId="42" fillId="26" borderId="17" xfId="108" applyFont="1" applyFill="1" applyBorder="1" applyAlignment="1">
      <alignment horizontal="center" vertical="center" wrapText="1"/>
    </xf>
    <xf numFmtId="0" fontId="47" fillId="30" borderId="10" xfId="108" quotePrefix="1" applyFont="1" applyFill="1" applyBorder="1" applyAlignment="1">
      <alignment horizontal="center" vertical="center" wrapText="1"/>
    </xf>
    <xf numFmtId="164" fontId="2" fillId="24" borderId="10" xfId="109" quotePrefix="1" applyFont="1" applyFill="1" applyBorder="1" applyAlignment="1" applyProtection="1">
      <alignment horizontal="center" vertical="center" wrapText="1"/>
      <protection locked="0"/>
    </xf>
    <xf numFmtId="0" fontId="52" fillId="28" borderId="10" xfId="57" applyFont="1" applyFill="1" applyBorder="1" applyAlignment="1">
      <alignment horizontal="center" vertical="center"/>
    </xf>
    <xf numFmtId="164" fontId="52" fillId="28" borderId="10" xfId="29" applyFont="1" applyFill="1" applyBorder="1" applyAlignment="1" applyProtection="1">
      <alignment horizontal="right" vertical="center"/>
    </xf>
    <xf numFmtId="164" fontId="52" fillId="29" borderId="10" xfId="29" applyFont="1" applyFill="1" applyBorder="1" applyAlignment="1" applyProtection="1">
      <alignment horizontal="right" vertical="center"/>
    </xf>
    <xf numFmtId="49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/>
    </xf>
    <xf numFmtId="168" fontId="39" fillId="0" borderId="10" xfId="9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2" fillId="24" borderId="10" xfId="63" applyNumberFormat="1" applyFont="1" applyFill="1" applyBorder="1" applyAlignment="1">
      <alignment horizontal="center" vertical="center" wrapText="1"/>
    </xf>
    <xf numFmtId="168" fontId="39" fillId="0" borderId="10" xfId="0" applyNumberFormat="1" applyFont="1" applyBorder="1" applyAlignment="1">
      <alignment horizontal="center" vertical="center"/>
    </xf>
    <xf numFmtId="49" fontId="39" fillId="28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" fontId="39" fillId="0" borderId="10" xfId="9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2" borderId="10" xfId="0" quotePrefix="1" applyNumberFormat="1" applyFont="1" applyFill="1" applyBorder="1" applyAlignment="1">
      <alignment horizontal="center" vertical="center" wrapText="1"/>
    </xf>
    <xf numFmtId="168" fontId="50" fillId="0" borderId="16" xfId="108" applyNumberFormat="1" applyFont="1" applyBorder="1" applyAlignment="1">
      <alignment horizontal="center" vertical="center" wrapText="1"/>
    </xf>
    <xf numFmtId="168" fontId="50" fillId="0" borderId="19" xfId="108" applyNumberFormat="1" applyFont="1" applyBorder="1" applyAlignment="1">
      <alignment horizontal="center" vertical="center" wrapText="1"/>
    </xf>
    <xf numFmtId="0" fontId="43" fillId="22" borderId="11" xfId="0" quotePrefix="1" applyFont="1" applyFill="1" applyBorder="1" applyAlignment="1">
      <alignment vertical="center" wrapText="1"/>
    </xf>
    <xf numFmtId="0" fontId="43" fillId="22" borderId="12" xfId="0" quotePrefix="1" applyFont="1" applyFill="1" applyBorder="1" applyAlignment="1">
      <alignment vertical="center" wrapText="1"/>
    </xf>
    <xf numFmtId="0" fontId="43" fillId="22" borderId="13" xfId="0" quotePrefix="1" applyFont="1" applyFill="1" applyBorder="1" applyAlignment="1">
      <alignment vertical="center" wrapText="1"/>
    </xf>
    <xf numFmtId="0" fontId="2" fillId="22" borderId="11" xfId="97" quotePrefix="1" applyFont="1" applyFill="1" applyBorder="1" applyAlignment="1">
      <alignment vertical="center" wrapText="1"/>
    </xf>
    <xf numFmtId="0" fontId="2" fillId="22" borderId="12" xfId="97" quotePrefix="1" applyFont="1" applyFill="1" applyBorder="1" applyAlignment="1">
      <alignment vertical="center" wrapText="1"/>
    </xf>
    <xf numFmtId="0" fontId="2" fillId="22" borderId="13" xfId="97" quotePrefix="1" applyFont="1" applyFill="1" applyBorder="1" applyAlignment="1">
      <alignment vertical="center" wrapText="1"/>
    </xf>
    <xf numFmtId="0" fontId="2" fillId="22" borderId="11" xfId="0" quotePrefix="1" applyFont="1" applyFill="1" applyBorder="1" applyAlignment="1">
      <alignment horizontal="left" vertical="center" wrapText="1"/>
    </xf>
    <xf numFmtId="0" fontId="2" fillId="22" borderId="12" xfId="0" quotePrefix="1" applyFont="1" applyFill="1" applyBorder="1" applyAlignment="1">
      <alignment horizontal="left" vertical="center" wrapText="1"/>
    </xf>
    <xf numFmtId="0" fontId="2" fillId="22" borderId="13" xfId="0" quotePrefix="1" applyFont="1" applyFill="1" applyBorder="1" applyAlignment="1">
      <alignment horizontal="left" vertical="center" wrapText="1"/>
    </xf>
    <xf numFmtId="0" fontId="39" fillId="28" borderId="11" xfId="0" applyFont="1" applyFill="1" applyBorder="1" applyAlignment="1">
      <alignment vertical="center" wrapText="1"/>
    </xf>
    <xf numFmtId="0" fontId="39" fillId="28" borderId="12" xfId="0" applyFont="1" applyFill="1" applyBorder="1" applyAlignment="1">
      <alignment vertical="center" wrapText="1"/>
    </xf>
    <xf numFmtId="0" fontId="39" fillId="28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 wrapText="1"/>
    </xf>
    <xf numFmtId="169" fontId="3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9" applyFont="1" applyAlignment="1">
      <alignment vertical="center"/>
    </xf>
    <xf numFmtId="171" fontId="1" fillId="0" borderId="0" xfId="110" applyNumberFormat="1" applyFont="1" applyAlignment="1">
      <alignment vertical="center"/>
    </xf>
    <xf numFmtId="0" fontId="2" fillId="22" borderId="10" xfId="76" applyFont="1" applyFill="1" applyBorder="1" applyAlignment="1" applyProtection="1">
      <alignment vertical="center" wrapText="1"/>
      <protection locked="0"/>
    </xf>
    <xf numFmtId="0" fontId="43" fillId="0" borderId="10" xfId="0" applyFont="1" applyBorder="1" applyAlignment="1">
      <alignment horizontal="left" vertical="center" wrapText="1"/>
    </xf>
    <xf numFmtId="4" fontId="39" fillId="0" borderId="10" xfId="59" applyNumberFormat="1" applyFont="1" applyBorder="1">
      <alignment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9" fontId="1" fillId="0" borderId="10" xfId="0" applyNumberFormat="1" applyFont="1" applyBorder="1" applyAlignment="1">
      <alignment horizontal="center" vertical="center"/>
    </xf>
    <xf numFmtId="2" fontId="39" fillId="0" borderId="0" xfId="110" applyNumberFormat="1" applyFont="1" applyAlignment="1">
      <alignment vertical="center"/>
    </xf>
    <xf numFmtId="9" fontId="3" fillId="0" borderId="0" xfId="110" applyFont="1"/>
    <xf numFmtId="171" fontId="3" fillId="0" borderId="0" xfId="110" applyNumberFormat="1" applyFont="1"/>
    <xf numFmtId="164" fontId="3" fillId="0" borderId="0" xfId="0" applyNumberFormat="1" applyFont="1"/>
    <xf numFmtId="0" fontId="59" fillId="34" borderId="11" xfId="62" applyFont="1" applyFill="1" applyBorder="1" applyAlignment="1">
      <alignment horizontal="left" vertical="center"/>
    </xf>
    <xf numFmtId="0" fontId="59" fillId="34" borderId="12" xfId="62" applyFont="1" applyFill="1" applyBorder="1" applyAlignment="1">
      <alignment horizontal="left" vertical="center"/>
    </xf>
    <xf numFmtId="0" fontId="59" fillId="34" borderId="11" xfId="62" applyFont="1" applyFill="1" applyBorder="1" applyAlignment="1">
      <alignment vertical="center"/>
    </xf>
    <xf numFmtId="0" fontId="59" fillId="34" borderId="12" xfId="62" applyFont="1" applyFill="1" applyBorder="1" applyAlignment="1">
      <alignment horizontal="center" vertical="center"/>
    </xf>
    <xf numFmtId="0" fontId="59" fillId="34" borderId="12" xfId="62" applyFont="1" applyFill="1" applyBorder="1" applyAlignment="1">
      <alignment vertical="center"/>
    </xf>
    <xf numFmtId="0" fontId="60" fillId="0" borderId="0" xfId="0" applyFont="1" applyProtection="1">
      <protection locked="0"/>
    </xf>
    <xf numFmtId="0" fontId="39" fillId="0" borderId="0" xfId="0" applyFont="1" applyProtection="1">
      <protection locked="0"/>
    </xf>
    <xf numFmtId="4" fontId="48" fillId="33" borderId="15" xfId="108" applyNumberFormat="1" applyFont="1" applyFill="1" applyBorder="1" applyAlignment="1" applyProtection="1">
      <alignment horizontal="center" vertical="center"/>
      <protection locked="0"/>
    </xf>
    <xf numFmtId="0" fontId="59" fillId="34" borderId="10" xfId="62" applyFont="1" applyFill="1" applyBorder="1" applyAlignment="1">
      <alignment horizontal="left" vertical="center" wrapText="1"/>
    </xf>
    <xf numFmtId="0" fontId="40" fillId="34" borderId="11" xfId="62" applyFont="1" applyFill="1" applyBorder="1" applyAlignment="1">
      <alignment horizontal="left" vertical="center" wrapText="1"/>
    </xf>
    <xf numFmtId="0" fontId="40" fillId="34" borderId="12" xfId="62" applyFont="1" applyFill="1" applyBorder="1" applyAlignment="1">
      <alignment horizontal="left" vertical="center" wrapText="1"/>
    </xf>
    <xf numFmtId="0" fontId="40" fillId="34" borderId="13" xfId="62" applyFont="1" applyFill="1" applyBorder="1" applyAlignment="1">
      <alignment horizontal="left" vertical="center" wrapText="1"/>
    </xf>
    <xf numFmtId="0" fontId="59" fillId="34" borderId="10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center"/>
    </xf>
    <xf numFmtId="0" fontId="40" fillId="34" borderId="12" xfId="62" applyFont="1" applyFill="1" applyBorder="1" applyAlignment="1">
      <alignment horizontal="left" vertical="center"/>
    </xf>
    <xf numFmtId="0" fontId="40" fillId="34" borderId="13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top" wrapText="1"/>
    </xf>
    <xf numFmtId="0" fontId="40" fillId="34" borderId="12" xfId="62" applyFont="1" applyFill="1" applyBorder="1" applyAlignment="1">
      <alignment horizontal="left" vertical="top"/>
    </xf>
    <xf numFmtId="0" fontId="40" fillId="34" borderId="13" xfId="62" applyFont="1" applyFill="1" applyBorder="1" applyAlignment="1">
      <alignment horizontal="left" vertical="top"/>
    </xf>
    <xf numFmtId="0" fontId="51" fillId="31" borderId="10" xfId="0" applyFont="1" applyFill="1" applyBorder="1" applyAlignment="1">
      <alignment horizontal="left" vertical="center" wrapText="1"/>
    </xf>
    <xf numFmtId="4" fontId="44" fillId="4" borderId="10" xfId="0" applyNumberFormat="1" applyFont="1" applyFill="1" applyBorder="1" applyAlignment="1">
      <alignment horizontal="center" vertical="center" wrapText="1"/>
    </xf>
    <xf numFmtId="4" fontId="52" fillId="4" borderId="10" xfId="0" applyNumberFormat="1" applyFont="1" applyFill="1" applyBorder="1" applyAlignment="1">
      <alignment horizontal="center" vertical="center" wrapText="1"/>
    </xf>
    <xf numFmtId="0" fontId="52" fillId="24" borderId="10" xfId="63" quotePrefix="1" applyFont="1" applyFill="1" applyBorder="1" applyAlignment="1">
      <alignment horizontal="center" vertical="center" wrapText="1"/>
    </xf>
    <xf numFmtId="0" fontId="53" fillId="24" borderId="10" xfId="63" applyFont="1" applyFill="1" applyBorder="1" applyAlignment="1">
      <alignment horizontal="center" vertical="center" wrapText="1"/>
    </xf>
    <xf numFmtId="0" fontId="52" fillId="24" borderId="11" xfId="63" quotePrefix="1" applyFont="1" applyFill="1" applyBorder="1" applyAlignment="1">
      <alignment horizontal="center" vertical="center" wrapText="1"/>
    </xf>
    <xf numFmtId="0" fontId="52" fillId="24" borderId="12" xfId="63" quotePrefix="1" applyFont="1" applyFill="1" applyBorder="1" applyAlignment="1">
      <alignment horizontal="center" vertical="center" wrapText="1"/>
    </xf>
    <xf numFmtId="0" fontId="52" fillId="24" borderId="13" xfId="63" quotePrefix="1" applyFont="1" applyFill="1" applyBorder="1" applyAlignment="1">
      <alignment horizontal="center" vertical="center" wrapText="1"/>
    </xf>
    <xf numFmtId="0" fontId="29" fillId="0" borderId="11" xfId="57" applyFont="1" applyBorder="1" applyAlignment="1">
      <alignment horizontal="left" vertical="center"/>
    </xf>
    <xf numFmtId="0" fontId="29" fillId="0" borderId="12" xfId="57" applyFont="1" applyBorder="1" applyAlignment="1">
      <alignment horizontal="left" vertical="center"/>
    </xf>
    <xf numFmtId="0" fontId="29" fillId="0" borderId="13" xfId="57" applyFont="1" applyBorder="1" applyAlignment="1">
      <alignment horizontal="left" vertical="center"/>
    </xf>
    <xf numFmtId="0" fontId="52" fillId="29" borderId="10" xfId="57" applyFont="1" applyFill="1" applyBorder="1" applyAlignment="1">
      <alignment horizontal="left" vertical="center" wrapText="1"/>
    </xf>
    <xf numFmtId="0" fontId="52" fillId="28" borderId="10" xfId="57" quotePrefix="1" applyFont="1" applyFill="1" applyBorder="1" applyAlignment="1">
      <alignment horizontal="left" vertical="center" wrapText="1"/>
    </xf>
    <xf numFmtId="0" fontId="52" fillId="28" borderId="10" xfId="57" applyFont="1" applyFill="1" applyBorder="1" applyAlignment="1">
      <alignment horizontal="left" vertical="center" wrapText="1"/>
    </xf>
    <xf numFmtId="0" fontId="52" fillId="28" borderId="11" xfId="57" applyFont="1" applyFill="1" applyBorder="1" applyAlignment="1">
      <alignment horizontal="left" vertical="center" wrapText="1"/>
    </xf>
    <xf numFmtId="0" fontId="52" fillId="28" borderId="12" xfId="57" applyFont="1" applyFill="1" applyBorder="1" applyAlignment="1">
      <alignment horizontal="left" vertical="center" wrapText="1"/>
    </xf>
    <xf numFmtId="0" fontId="52" fillId="28" borderId="13" xfId="57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59" fillId="34" borderId="11" xfId="62" applyFont="1" applyFill="1" applyBorder="1" applyAlignment="1">
      <alignment horizontal="left" vertical="center" wrapText="1"/>
    </xf>
    <xf numFmtId="0" fontId="59" fillId="34" borderId="13" xfId="62" applyFont="1" applyFill="1" applyBorder="1" applyAlignment="1">
      <alignment horizontal="left" vertical="center" wrapText="1"/>
    </xf>
    <xf numFmtId="0" fontId="40" fillId="34" borderId="10" xfId="62" applyFont="1" applyFill="1" applyBorder="1" applyAlignment="1">
      <alignment horizontal="left" vertical="center" wrapText="1"/>
    </xf>
    <xf numFmtId="0" fontId="39" fillId="31" borderId="10" xfId="0" applyFont="1" applyFill="1" applyBorder="1" applyAlignment="1">
      <alignment horizontal="left" vertical="center" wrapText="1"/>
    </xf>
    <xf numFmtId="0" fontId="2" fillId="22" borderId="10" xfId="0" quotePrefix="1" applyFont="1" applyFill="1" applyBorder="1" applyAlignment="1">
      <alignment horizontal="center" vertical="center" wrapText="1"/>
    </xf>
    <xf numFmtId="2" fontId="31" fillId="25" borderId="10" xfId="76" applyNumberFormat="1" applyFont="1" applyFill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left" vertical="center" wrapText="1"/>
      <protection locked="0"/>
    </xf>
    <xf numFmtId="0" fontId="58" fillId="0" borderId="10" xfId="57" applyFont="1" applyBorder="1" applyAlignment="1">
      <alignment horizontal="left" vertical="center" wrapText="1"/>
    </xf>
    <xf numFmtId="0" fontId="46" fillId="22" borderId="10" xfId="108" quotePrefix="1" applyFont="1" applyFill="1" applyBorder="1" applyAlignment="1">
      <alignment horizontal="center" vertical="center" wrapText="1"/>
    </xf>
    <xf numFmtId="0" fontId="47" fillId="30" borderId="11" xfId="108" applyFont="1" applyFill="1" applyBorder="1" applyAlignment="1">
      <alignment horizontal="left" vertical="center" wrapText="1"/>
    </xf>
    <xf numFmtId="0" fontId="47" fillId="30" borderId="12" xfId="108" applyFont="1" applyFill="1" applyBorder="1" applyAlignment="1">
      <alignment horizontal="left" vertical="center" wrapText="1"/>
    </xf>
    <xf numFmtId="0" fontId="47" fillId="30" borderId="13" xfId="108" applyFont="1" applyFill="1" applyBorder="1" applyAlignment="1">
      <alignment horizontal="left"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ad 3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29" builtinId="3"/>
    <cellStyle name="Comma 2" xfId="30" xr:uid="{00000000-0005-0000-0000-00001C000000}"/>
    <cellStyle name="Comma 2 2" xfId="31" xr:uid="{00000000-0005-0000-0000-00001D000000}"/>
    <cellStyle name="Comma 2 5" xfId="32" xr:uid="{00000000-0005-0000-0000-00001E000000}"/>
    <cellStyle name="Comma 3" xfId="33" xr:uid="{00000000-0005-0000-0000-00001F000000}"/>
    <cellStyle name="Comma 3 2" xfId="34" xr:uid="{00000000-0005-0000-0000-000020000000}"/>
    <cellStyle name="Comma 4" xfId="35" xr:uid="{00000000-0005-0000-0000-000021000000}"/>
    <cellStyle name="Comma 4 3" xfId="36" xr:uid="{00000000-0005-0000-0000-000022000000}"/>
    <cellStyle name="Comma 5" xfId="37" xr:uid="{00000000-0005-0000-0000-000023000000}"/>
    <cellStyle name="Currency 2" xfId="38" xr:uid="{00000000-0005-0000-0000-000024000000}"/>
    <cellStyle name="Currency 2 2" xfId="39" xr:uid="{00000000-0005-0000-0000-000025000000}"/>
    <cellStyle name="Currency 3" xfId="40" xr:uid="{00000000-0005-0000-0000-000026000000}"/>
    <cellStyle name="Currency 3 2" xfId="41" xr:uid="{00000000-0005-0000-0000-000027000000}"/>
    <cellStyle name="Currency 4" xfId="42" xr:uid="{00000000-0005-0000-0000-000028000000}"/>
    <cellStyle name="Currency 5" xfId="43" xr:uid="{00000000-0005-0000-0000-000029000000}"/>
    <cellStyle name="Excel Built-in Normal" xfId="44" xr:uid="{00000000-0005-0000-0000-00002A000000}"/>
    <cellStyle name="Explanatory Text 2" xfId="45" xr:uid="{00000000-0005-0000-0000-00002B000000}"/>
    <cellStyle name="Good 2" xfId="46" xr:uid="{00000000-0005-0000-0000-00002C000000}"/>
    <cellStyle name="Good 2 2" xfId="47" xr:uid="{00000000-0005-0000-0000-00002D000000}"/>
    <cellStyle name="Good 3" xfId="48" xr:uid="{00000000-0005-0000-0000-00002E000000}"/>
    <cellStyle name="Heading 1 2" xfId="49" xr:uid="{00000000-0005-0000-0000-00002F000000}"/>
    <cellStyle name="Heading 2 2" xfId="50" xr:uid="{00000000-0005-0000-0000-000030000000}"/>
    <cellStyle name="Heading 3 2" xfId="51" xr:uid="{00000000-0005-0000-0000-000031000000}"/>
    <cellStyle name="Heading 4 2" xfId="52" xr:uid="{00000000-0005-0000-0000-000032000000}"/>
    <cellStyle name="Input 2" xfId="53" xr:uid="{00000000-0005-0000-0000-000033000000}"/>
    <cellStyle name="Linked Cell 2" xfId="54" xr:uid="{00000000-0005-0000-0000-000034000000}"/>
    <cellStyle name="Neutral 2" xfId="55" xr:uid="{00000000-0005-0000-0000-000035000000}"/>
    <cellStyle name="Normal" xfId="0" builtinId="0"/>
    <cellStyle name="Normal 10" xfId="56" xr:uid="{00000000-0005-0000-0000-000036000000}"/>
    <cellStyle name="Normal 11" xfId="57" xr:uid="{00000000-0005-0000-0000-000037000000}"/>
    <cellStyle name="Normal 14" xfId="58" xr:uid="{00000000-0005-0000-0000-000038000000}"/>
    <cellStyle name="Normal 15" xfId="59" xr:uid="{00000000-0005-0000-0000-000039000000}"/>
    <cellStyle name="Normal 2" xfId="60" xr:uid="{00000000-0005-0000-0000-00003A000000}"/>
    <cellStyle name="Normal 2 2" xfId="61" xr:uid="{00000000-0005-0000-0000-00003B000000}"/>
    <cellStyle name="Normal 2 4 2" xfId="62" xr:uid="{00000000-0005-0000-0000-00003C000000}"/>
    <cellStyle name="Normal 3" xfId="63" xr:uid="{00000000-0005-0000-0000-00003D000000}"/>
    <cellStyle name="Normal 3 2" xfId="64" xr:uid="{00000000-0005-0000-0000-00003E000000}"/>
    <cellStyle name="Normal 3 3" xfId="65" xr:uid="{00000000-0005-0000-0000-00003F000000}"/>
    <cellStyle name="Normal 32 2 3" xfId="66" xr:uid="{00000000-0005-0000-0000-000040000000}"/>
    <cellStyle name="Normal 32 2 3 2" xfId="67" xr:uid="{00000000-0005-0000-0000-000041000000}"/>
    <cellStyle name="Normal 35" xfId="68" xr:uid="{00000000-0005-0000-0000-000042000000}"/>
    <cellStyle name="Normal 36" xfId="69" xr:uid="{00000000-0005-0000-0000-000043000000}"/>
    <cellStyle name="Normal 38" xfId="70" xr:uid="{00000000-0005-0000-0000-000044000000}"/>
    <cellStyle name="Normal 4" xfId="71" xr:uid="{00000000-0005-0000-0000-000045000000}"/>
    <cellStyle name="Normal 4 2" xfId="72" xr:uid="{00000000-0005-0000-0000-000046000000}"/>
    <cellStyle name="Normal 4 2 2" xfId="73" xr:uid="{00000000-0005-0000-0000-000047000000}"/>
    <cellStyle name="Normal 5" xfId="74" xr:uid="{00000000-0005-0000-0000-000048000000}"/>
    <cellStyle name="Normal 5 2" xfId="75" xr:uid="{00000000-0005-0000-0000-000049000000}"/>
    <cellStyle name="Normal 6" xfId="76" xr:uid="{00000000-0005-0000-0000-00004A000000}"/>
    <cellStyle name="Normal 6 2" xfId="77" xr:uid="{00000000-0005-0000-0000-00004B000000}"/>
    <cellStyle name="Normal 7" xfId="78" xr:uid="{00000000-0005-0000-0000-00004C000000}"/>
    <cellStyle name="Normal 8" xfId="79" xr:uid="{00000000-0005-0000-0000-00004D000000}"/>
    <cellStyle name="Normal 9" xfId="80" xr:uid="{00000000-0005-0000-0000-00004E000000}"/>
    <cellStyle name="Normal 9 2" xfId="81" xr:uid="{00000000-0005-0000-0000-00004F000000}"/>
    <cellStyle name="Note 2" xfId="82" xr:uid="{00000000-0005-0000-0000-000050000000}"/>
    <cellStyle name="Output 2" xfId="83" xr:uid="{00000000-0005-0000-0000-000051000000}"/>
    <cellStyle name="Percent" xfId="110" builtinId="5"/>
    <cellStyle name="Percent 2" xfId="84" xr:uid="{00000000-0005-0000-0000-000052000000}"/>
    <cellStyle name="Title 2" xfId="85" xr:uid="{00000000-0005-0000-0000-000053000000}"/>
    <cellStyle name="Total 2" xfId="86" xr:uid="{00000000-0005-0000-0000-000054000000}"/>
    <cellStyle name="Warning Text 2" xfId="87" xr:uid="{00000000-0005-0000-0000-000055000000}"/>
    <cellStyle name="Денежный 2" xfId="88" xr:uid="{00000000-0005-0000-0000-000057000000}"/>
    <cellStyle name="Денежный 3" xfId="89" xr:uid="{00000000-0005-0000-0000-000058000000}"/>
    <cellStyle name="Обычный 2" xfId="90" xr:uid="{00000000-0005-0000-0000-00005A000000}"/>
    <cellStyle name="Обычный 2 2" xfId="91" xr:uid="{00000000-0005-0000-0000-00005B000000}"/>
    <cellStyle name="Обычный 3" xfId="92" xr:uid="{00000000-0005-0000-0000-00005C000000}"/>
    <cellStyle name="Обычный 4" xfId="93" xr:uid="{00000000-0005-0000-0000-00005D000000}"/>
    <cellStyle name="Обычный 5" xfId="94" xr:uid="{00000000-0005-0000-0000-00005E000000}"/>
    <cellStyle name="Обычный 6" xfId="95" xr:uid="{00000000-0005-0000-0000-00005F000000}"/>
    <cellStyle name="Обычный 6 2" xfId="96" xr:uid="{00000000-0005-0000-0000-000060000000}"/>
    <cellStyle name="Обычный 6 3" xfId="97" xr:uid="{00000000-0005-0000-0000-000061000000}"/>
    <cellStyle name="Обычный 7" xfId="108" xr:uid="{42B120D5-2740-40EF-A8B1-009CBFEBB371}"/>
    <cellStyle name="Обычный 8" xfId="98" xr:uid="{00000000-0005-0000-0000-000062000000}"/>
    <cellStyle name="Обычный 9" xfId="111" xr:uid="{68DB4AD6-4BD1-4D22-8FC1-4511F122A4A8}"/>
    <cellStyle name="Финансовый 2" xfId="99" xr:uid="{00000000-0005-0000-0000-000064000000}"/>
    <cellStyle name="Финансовый 2 2" xfId="100" xr:uid="{00000000-0005-0000-0000-000065000000}"/>
    <cellStyle name="Финансовый 2 2 2" xfId="101" xr:uid="{00000000-0005-0000-0000-000066000000}"/>
    <cellStyle name="Финансовый 2 3" xfId="102" xr:uid="{00000000-0005-0000-0000-000067000000}"/>
    <cellStyle name="Финансовый 2 4" xfId="103" xr:uid="{00000000-0005-0000-0000-000068000000}"/>
    <cellStyle name="Финансовый 2 4 2" xfId="104" xr:uid="{00000000-0005-0000-0000-000069000000}"/>
    <cellStyle name="Финансовый 2 5" xfId="105" xr:uid="{00000000-0005-0000-0000-00006A000000}"/>
    <cellStyle name="Финансовый 3" xfId="106" xr:uid="{00000000-0005-0000-0000-00006B000000}"/>
    <cellStyle name="Финансовый 4" xfId="109" xr:uid="{AEB9BC03-9C49-4ABA-BADC-D48A390DD735}"/>
    <cellStyle name="Финансовый 5" xfId="107" xr:uid="{00000000-0005-0000-0000-00006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1D0E2A-0793-4AFF-8D87-3E7505035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AE9CE9-36B5-429C-B2BB-CAC4A5022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C27574F-DF31-4451-86C0-4B5F54FE7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B6EB474-55EC-42D0-AE38-D5ADEBBAFC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29B44E8-EB95-47C2-BFDB-11A80B49B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7FB4490-DCE5-4096-A280-C8727769A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3459460-EFB0-445C-B24E-9FAC2A843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E2FD4D-6DC4-418B-A925-3379EF547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D8311D0-EF20-42C3-AF25-5347E43AE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A9EEC0C-A1E1-40DF-826A-084BA89F66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7BD2934-492C-4912-9F70-3B0921110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8B2E539-C480-4AB6-80DC-DDD9FAD98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A78D97D-61D6-4273-9016-683E8FB65E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BD2EC37-0F54-4021-8DFF-BDD7C506A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FDE9CB8-32CB-4639-9091-CB97A78C3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C27C693-3A6C-4A4C-890A-4592961D3A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B97A0D2-59EC-41A9-9DD0-8244536727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31E8391-2A5F-4FCD-AD23-FE15EF1D4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4C91B6F-D9D7-41DE-896C-BF687EE1D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5947E17-21DB-4E3B-B158-153ECEB76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8672D67-533D-42FC-8A9D-DDE6AE043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B4C4008-D53C-493C-8EEC-43774522C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26325FD-B407-401A-AB71-697DDA030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0ACE37B-7493-48E4-809B-C05F8E04C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CD35004B-D63C-4911-BEA8-4AB81E04B0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986125B-7354-4594-82A0-A44D491C50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D5888B1-6B68-4B9C-80FB-6FD324EF4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B929209-C9D8-48A3-8330-835C5B50F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9AF7775-BD25-4496-A06A-3DF30CFF7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8302CEC-3B6C-498A-9217-75D4AAD58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976EA16E-910C-49D0-9499-D4C72C1562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AFE15639-47F5-4C13-A2EE-A08E2B35E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B6D8E5A-A1B9-4A36-9EB4-904FF62BE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024B1D3-48C0-4FAA-BC97-D1A70BAE7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AC0234B-507A-4D56-A193-D5F8F44AD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BEC41C1-C26C-4FB3-B901-3E7644CE0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D44FFA-11FC-4969-9BE3-3C6039559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C62214BB-2C84-4CB0-85E7-9AA724B60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6F079CA-8CB9-410E-AD7F-2A2BFBACA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1A505364-B7C3-4CCB-BD67-E6F05F611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E04FBC38-A45D-4EF7-8ECB-72C62FE09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1E54697A-95AC-4F91-956C-44DCE06ED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0E16ACD-F082-4CBD-85D7-4926F21B05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21F5724-7712-4952-B1AB-53F098461C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5B22229E-E3D3-4D96-BED7-7974BDE60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B725E37-E37E-4E10-B09B-A0FAA7673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B5B3DC1A-57B8-4300-B84C-D6CCF2980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79A957-F5AD-4868-8ADD-C29FDCFC2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3A35F43-27A8-499A-B463-5C737F124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0CF6DC2-FC8C-453C-9C94-2487ADEF5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FDCAE419-CA8F-4A31-BD94-0073AD2D5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AC0D92AD-4D65-4943-9AA3-373090F3B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7E83BD0A-1D1E-4D22-9357-C5E712121E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482BA04E-968A-4EF5-A982-BE21BA5C6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835C501E-E448-44EF-9435-E51F6B80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844E69BD-DBCE-4256-A070-ABE9BBB9D1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71B0DB8-8B57-4235-9409-A446FF270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6B77D32-430C-41F8-B0E5-79C4F951B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46D7DBB-AC06-4160-BE41-0FC9AB3B5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938274B9-CE9C-4420-8181-C0BC9FB0B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664BCFD0-7432-4D22-8B5C-425F6D3EE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B559F59E-295A-4A36-A19E-813A20035A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D144808-9356-4C50-A23E-DF80D66F8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6286FA1-B87C-448B-B573-FEC29ADC1A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E6849B2-2050-4282-8640-1F3BB805F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356E9274-9EA5-4824-AE76-78ADE46460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E439A8FE-4D03-49B5-93BE-6921DFB25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5FF0049-71A9-4B2E-A1CE-8D25EDD666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D590FDE1-B630-400F-8810-3E46F11FFF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B0E50683-BF2D-472D-A221-A81C0BDD2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5C4095E9-54AA-4C5F-8949-0BA42A715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FFC16792-4210-431A-BDBE-780159C90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3AA7C186-4A67-4914-B1E3-B8D95F965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BDF2973-B38D-4602-A151-740141BB1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412DD0E5-2686-4EA9-B1C0-85EF1184C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43FC479-8C56-4F05-A12D-B9487A8D8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55330962-386C-4E73-8477-F9276B99E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30F5D397-BC97-4684-B632-71D155E04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525544AE-C3C0-4C3A-AEB0-38CCE1ADD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21E5AF47-AAFA-4011-9525-9A52153C3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72E9494E-5982-4C61-BD7D-54A3583E0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5DD533CF-A44B-4D79-BE3A-4EDE3CDBB0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9B042A2-F92F-471C-BC47-FA7DAFA439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6804985-EAA1-4A66-8F2F-F5E4C4943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36C2DE7-3B1C-446A-ADA6-9ED4962F9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F58D449-7674-41CA-9EC4-578125940F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B86B6077-F4EF-48AB-934D-B4D8B78D8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0F8CDED-31A0-4B76-B3DE-1125E9A7A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E558F09F-CFA2-42F8-8230-D29DA9124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F14FFCB-1EA3-4A14-AF9B-3A37DED41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BF349A5-47DE-4119-870D-BB0E5EAB9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E108687E-360B-4F98-B935-A6B3150D13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17F06F7D-DF72-41B0-87CD-0CF18563DB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FC609DA1-3808-4EB6-B9CC-EEB45CC87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FD29644-A6FC-4BA5-96F8-282FFC882E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A56E8C0A-2D0B-4BFC-850A-16453B0CA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8E0EA488-E6D6-4D96-9B6B-FFB6E04036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C997DB00-037D-40AC-AB1D-7BFF8D12AC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C0ECA6C-95B2-4BDD-BD8D-71EF09473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B613EAAC-6FDB-48DF-B907-B86C0B01C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C66E37D-6330-44D4-A362-EE6E1E5B4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4BF2FE9D-CBAD-4958-BD88-FF910C90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ADE7A2B3-613E-4C2F-BA34-93F10A8B4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8B49E088-1DB5-4255-8A14-9EB6C624BF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D60D4BB1-9A8C-4DD0-8F17-0642A691C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68CE8A49-0BFD-48B5-AEBA-F2CE6E1198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2A66B26-196B-479B-BFC5-798DDDF3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A0937678-EE36-4AAE-8409-4F96207D28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6761D00-C3D5-42A0-A89C-E118C6F37A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3487E914-4F0F-4BE8-93DA-F4BB9CDE6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4A32EE37-696E-4F0F-AFE2-7D1F0C581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962B9BD-7B13-4451-9545-FFD1B00647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1868278-25C9-43CB-9829-7ED188D02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B649AE4D-CEC9-4321-9C9C-DBBC9D610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B7EC5A2D-DFB1-4C01-8D3C-95CAC32A5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8EACA91-A2CF-41B6-8593-2B02F776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76AD1381-1C71-4513-A61D-4A4C7DD1AB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5F00F22B-1139-4465-A78E-CA71E935F6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24B8E77-C1A8-401F-B0EC-ED4252B4E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3D61923C-B5B8-4E36-A65C-0DA11B220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E98D6165-4DF2-4567-A98C-5CD9BB74D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FA793AC-D0B6-47F4-A10B-71453F8D6D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8D34B912-40AD-4F30-BE4A-CD42DEE862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8FDEDF2D-A7F5-4AB6-A372-A131226E1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968C72A-5B1A-4AB4-8FE7-44A79AF2CF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B470309F-E4F5-4336-9F04-13421A82D5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DF109A9C-B909-4AE7-BDA1-C420B18C1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FE0928D-1F31-4BB9-B0BB-28559F18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CD727FC-A904-4D1D-947D-EC956F7FB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612CC451-C355-4C74-9440-9E417A4A3F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74BA1213-5850-461A-9670-91881A0D9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B61D1B-C75A-4353-9E72-8811379C5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5699C5E-3BA5-4203-B36F-A13D6F3476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84718C87-F323-4E1A-B071-8F7B938A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9F1C4E8-77B7-4769-9F38-0A0C0E8F3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6F61D2B5-2F3E-4116-825C-A4C79DDF0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360604A7-FD6C-4C4F-B020-722D03018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468AD1E9-62C7-476D-9B8D-77F2DA7B34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E0B31BB-85BB-4A1C-B9EE-622B43FC5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D6E6539-38BF-4F27-BE77-9FD56D969B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E96E50F6-0DA3-4BF2-8C1F-BF6ED41077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4EA31A3-F3B6-4C58-98FB-A7DB1CD7F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8EA601F9-24A0-4D1D-9726-CA4A578E8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929DD877-DD50-4B6E-B72B-1C58F922B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BF8100A9-4F85-473E-97E4-4BD8F0D7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E32DF9C-DEF8-4746-B78D-EF0092E59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996333EE-1EC5-45A7-ACCC-117C6B68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7663A610-6064-438A-A38E-9ED8D11366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C0E3FE1-4D7D-46E5-952B-7F2ED8BDF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75F7FBAE-38EA-4C48-BC88-D4199E06D2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6A81EED9-E7A9-4191-AD2D-90CBC5BF4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23DF51AE-BFB7-4FE3-8AD7-87C622E5B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B03949E8-31A4-449A-BC0D-B6E420B3B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C3EF92A9-877B-4FFD-898E-C65686753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E7FED95-191B-47EF-A9E3-5F384C2CF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FD67E49D-8AB5-44B4-BAB6-8BCF05ABBC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1152A94-540A-441B-B1FC-E16F2937A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21B2ED0C-3200-44BA-8F98-5F5316EED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900E157A-DEA3-446D-B65E-9C11231C07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17EE879-5443-4252-A5D8-37795D1083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61325974-472F-4731-9A33-2B356C4ED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AF6C64D-CB14-46C9-8D31-89A682D7FB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619E400F-ABAE-4F98-8F4B-DB7FDD0D1C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27179BF2-0845-47CD-B947-C584939F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96B58965-37C6-4B4F-A367-57EC1DE62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BD428895-1F45-4A24-AE4D-650D7221F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1CD22BC-E70C-46E9-BF2E-9A8100E05A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24D73862-5445-4BD9-9F3E-191FEACFF8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8CD7A116-09BF-45F5-BB9D-9796B73C43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136C4FD9-36CE-4829-87AE-F51AF6C4D8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FD0BC19-4681-48EB-AC61-E55CD0344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EC0129CA-C3EA-42AD-BF03-31DA656A2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D0B57CFF-3238-4F02-A505-39175B7FCA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15BA8684-5185-4604-A0AF-940C7D7F0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C0FB20F-BE84-45CE-BA81-F2C1211B17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A2035CA2-9A8C-4C49-84E7-28ED7AB0E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A2735D1-FAFB-4738-A1E8-235C965FA8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56CFCDBD-F453-43FB-9975-7075235D3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A6EC41A-39E0-4BF0-9030-32A50234D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C5E8F2CF-7F92-48CB-AF17-0CEBD56860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8D8C5B48-07FA-4366-9885-716209897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5CFB80B5-3746-49DD-8195-9606F087F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C978DF9A-460A-4B98-A461-CAF6F44432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37623A9-D00D-4484-A2C2-D2A5CCA00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A6C40D5F-9234-470D-984F-464931530F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D53D54B8-B53C-4EC3-AE22-660527578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E6F7EC4-76E7-446E-B63E-15F4C6D37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22DA9DE3-B388-476F-8511-39FF59CD8D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9F51D21B-1E03-4C78-AB8D-FFE04196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56D913DB-AF24-4769-84EB-058859EEE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CDF7CFD8-D242-47E4-821B-042C161DC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CAFF72F1-3D7C-46A6-B5EF-86E394172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57FECD9C-6AA8-4898-9894-FE4046672F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91037CDF-148B-4AC1-9D42-B259636B9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00B7663D-8837-4CBD-A6C0-698BA8644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B906041-8837-450D-8DCE-ABF2B016CF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91B585-5395-4AEC-8E75-FBAB773CFB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5DDA93D-099B-4525-8DAC-41349CE0D7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CB758FE6-35E9-4D46-A4AF-38A1E35088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FFFEA978-CA36-43AC-AC00-755DD1E5D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4D585E9-D070-469B-9F13-618F0052B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09673FC-E9F8-4B8B-9A6E-8E28DEC741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DB4595BF-91F1-4FE9-AFC4-E2787A6657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E21FB6A1-AD22-41D8-AF0A-484FEAA96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75B6AA14-BFCD-4C0B-906D-8686D7A0A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4B3C4742-8A6E-4DF8-862E-F668936A8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38719159-E9A4-4E41-9262-79A2203746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0BE70C98-F529-46AD-A841-BDB0753B4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B31DF6A2-A555-437A-8ACE-815527086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1D8422BF-898D-4433-91C9-924867B177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5167905-E62A-4107-AAA5-807A1F9A0F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D785B6A5-0321-471C-A403-5E326E05D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30B75CB9-78BF-4ADF-9977-1FEC7EB86F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AFB1AF25-AC8A-440A-A144-8BEF8562DF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AB5FB414-FC80-4FC2-9C75-469F54F5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86C331EF-CEAA-4453-8D29-A59A43C41B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67938F6D-C9C6-44EC-95F6-4D08A778E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AE499C03-E14D-4C27-A453-F021A37C3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FF257354-C95C-45D4-8EFA-A43019EA30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9BAB9C7E-AA55-4FAA-8A12-F94C9E3DD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56313ABA-70C4-4946-B1B8-DFBA92D4D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64FF3ACA-6FAA-4492-B4DB-AD77D864D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4E338902-6D8D-4D51-A813-56873B7C7D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090BFCF4-97F8-4D9D-8C2E-366F7BE560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EB5A9F50-CADB-44B7-85BE-BF7CAFC172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A7FA0DD0-5654-43C7-8700-A6E216EC1B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08CD03CF-4B4C-49AA-B786-F6DA2AE45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746C8403-853A-4936-93EF-171533AD5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0B6DE9B5-0AC5-4805-A166-C20DBF1F8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440DAA10-3DB2-43FB-91B8-A059E1815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FED58845-4934-4712-B206-F6CD41FC6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3E7AD01-9F86-41E7-8DBB-F36CB715D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DA642CB3-D275-4EFA-B030-27CFF1707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9991AAD-ED56-43AF-AC90-DE66DA1F3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12CA14DD-8AAF-44B0-9937-12CE04060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B1488BD3-CE70-4E65-8A4D-9021F96449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AEBD456F-7E5B-4120-A52D-A0648512E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A6F9547B-9315-4590-BED5-9211324D7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F08E9F13-1C9A-48B5-8E2C-841A313B2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D66BCC96-A260-456D-BBBD-515D948A1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8C333563-C397-48D5-BB89-489EF5E04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746A207D-C5B4-4D75-BA26-3B9311111A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AAF52114-6882-4608-80A8-992EBCC91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8946661E-C6B5-42F3-BFAF-8CE3FF3AF8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C90B4D52-A637-4A36-819B-9D23312AE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0840B1A3-FE11-49AF-9938-D6CF672E2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00A2DBC-BB9A-41A9-8CB3-B910C2C05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08CD4305-A0D0-447B-BBE4-DDB61CA84E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45D840F2-1FC3-4319-B9EF-890370E7D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54931328-75F1-42A6-8D55-FDB252BB21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6BADD9E-967D-4C62-82D6-B9E32F96F1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0E537AF1-EBC2-44CD-8FE7-F9299EFB9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7D31E6B4-AB06-4554-95C6-80699A51A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359584E2-86B1-4FDD-A972-32F1B0217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628E0EC4-9FB9-472C-9351-BA8E6EEF4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302576E5-D57B-4328-81EE-A6EC2F7BB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70A45677-019A-4B8C-952D-7B50DABF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BB8E2BC5-8598-4FB9-ACF8-6E61EACC8D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2E892105-7587-4FCB-A519-9702C05D41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5EC59F01-2F9F-4C9A-8FF7-AD4893787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9A7A2BD-697B-4172-A012-ABF15064E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EFD7A641-BC0B-4C25-9CBA-4EB2699A8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19251282-6D37-4B9A-BF1E-73024408F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CDC382E8-9ECE-47CC-9503-2301F5DF0D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2549CD3A-0AC1-453B-A4A7-81FB159FD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98873E08-9F5E-413C-A2E2-ABFFF66876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938D79B1-3175-4735-8740-1B2E11458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9CFB6D90-BCEB-4251-9786-F33AB3513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6E36F772-9648-472D-B50A-D873C52619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7F652BB5-FE18-41F5-A2F8-468EF1FD9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083DF563-480B-4EFF-B380-FB9EB9787F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8119B36F-4488-48C7-98FF-884D285EC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327A7010-84D2-4D8C-A8D3-201D988483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5D4B17DA-330D-409B-BF70-13D0CBB3F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A6F0450E-28F3-4740-97AE-01D059FB8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F5378DF4-AC0A-438E-A2AA-1508463C63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3381F32E-402B-43FC-AE8B-D176AE7D8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5365E543-711D-4E0F-8F8D-087ACC7981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470EE67E-26A7-4DD9-B4FC-7F5040952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B8C83E9E-981D-4D23-8647-2AB397DC65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4D7AADE1-25A2-4403-B077-1D1A3F24C4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1C29590A-9925-4983-8B87-2B18A3CD42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5A115F54-E0D8-42E6-B864-DAB55E822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25FF31BE-8E5D-4D05-B9D9-C33D509CA3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63B19E37-A0B7-4E5A-B6A7-C087DF469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D121500C-1483-4516-AADC-069C08DD75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1C10B159-5B4E-41B0-8971-2B7B67E96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F90E02F2-5003-4ACA-834F-8F33C1804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BD426B52-C96D-419D-B993-A4D51550C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837B2D6-6CAC-4618-A393-5A8EA5FB6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EFEE3258-C5CA-4289-8BAC-B319C9CDF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5E6D7B33-7759-43F6-9312-691B9486C9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36FE46D-12FE-41D7-AFE4-ED9545FFF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B1BC6636-C9E3-48BD-BA88-CED06BBCF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A36221D0-DC09-4565-9A22-DA5FD2768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5F5EFBC8-184D-4365-83CC-AEF91AE20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AA222A4B-B39E-42B0-9942-255CD8F57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6C234A6-7CE6-4843-A3BA-D915F2C7E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B18B86BE-3892-4F65-AAC7-31CAFF242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BC695EDD-02F1-4CDE-8EB0-19E467D68A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8CE157D8-1439-477E-8911-3556D5C50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16509B9D-9241-4A68-958E-B782BD7AF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CEB9E5ED-D297-42C2-ABBF-99EEEB9FE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7B92CC74-521A-43C1-9DB3-88C6770AF3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0E083AD3-38D1-435B-AA2E-4F1FEAAFD3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A7DC615B-57D2-4060-B4FA-E8B8B414C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BF958C62-F7F1-4CD4-898B-8DB6AF4A9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9C69A157-598C-4472-A518-C3ADF36A21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C3065FEC-13A1-4F89-AE88-938912A82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7DF18259-D3B7-4EF6-8D05-85810C95D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23503F52-8066-4845-A7CA-B798DCA02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3D831CB7-54AB-4B89-993F-D9CDF2F1C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3FDCB036-25F1-488C-91BE-6F588C1C58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EEC78173-1BFA-45E5-8BC5-0764DF1ED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014F4723-31C9-4965-A1B4-2201D4D5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E5EF3D31-9837-4D01-9DE0-426BBAB1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B809B606-4E50-4BD8-AD02-0408445A1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BA687500-EC00-4E59-A312-91317F0DAE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448A0FF-A65A-483E-B1B6-7B9ACCB59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78F58A66-A72F-463E-9708-8DE54F360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6ED6BC3-E69C-4CC7-AA1A-0ED55D1CA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F4713D18-AB3B-486C-B7F0-BC517C6F0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71D775C-9476-4D8B-ACAF-0CAD1EF1EB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965C59A4-DDB6-46E8-834F-7440F9A4A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CE327DC1-B56B-40D7-895F-DF0D793DC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76203685-F65B-4003-B764-2DCB09340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521C2888-FB88-4BBC-A13D-053D779D4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E0E1B9BF-F03F-4974-9065-0A7406E6DD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BB84B407-B7F6-41D8-AB20-1703AA1BD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5CC823C2-1491-4819-B68F-E227A10AAF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AA44F304-A482-4C07-8BF5-D99722359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7D19B822-7A57-441F-A1B1-699FE0D0A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10715F5D-1ED0-46AD-814A-57BB81E28A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5F78FC98-2E95-46B1-A824-6E6811D4C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7F906CEE-0E56-4E1D-9F71-7168AC2F6D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24F9B7E8-06E9-486C-B182-D004D0E25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90AD7C09-74E0-4D60-AFA0-C54AA16EA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F4741071-DA43-472E-B686-103614D6A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779C9174-1674-4FED-82B9-ECBA348174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4C36893E-F0CA-4FAF-BA61-E4AE6A785D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31924FEF-786C-4508-AC8E-832E8E6BA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14DEB8AD-8121-4F82-B8FB-F9747C3C6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584C0AE-F8F8-4311-9481-DA1078472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CB28E1A5-39F6-4EF6-BE18-FA63C42E80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C6FB0EEB-379D-41B7-92D1-1CAAEE055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B8336854-EBCB-42E4-AE65-3D1FA4875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FB1DE18-77B5-49D4-AA11-7E4D3B96AB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203BD88-D3F5-4ED6-93F9-81AD06C63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C22131AC-8FD1-4296-A98E-E97C82651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989D1A8A-B70D-490C-80DC-476FDAE74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B59FF7E1-D71C-4DDA-B477-E19F39AA2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C240E26C-FC2D-4DEB-A3B3-7427BDB25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BB82F6E-4BD6-4E9C-A53F-F7ACB6C52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D7E3D9D1-22C3-4801-8BF3-09386EA79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A910114F-C2A0-4551-9B3A-50FEDE675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519987C3-A730-448E-8147-EBE8F9E9B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C83DECCD-AA43-4888-8165-C1D10D5410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22EC2220-47C2-43EE-A999-8BD36AF70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5D913E43-08DB-488B-8EB8-4B691CF94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FA3CD83B-E2D0-4D7B-BC91-A1AA604E84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77847B09-0AD2-4C80-9D25-E164B9C26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7DF03AAD-EE75-4CA3-9692-97377C270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821F5F59-7361-43B2-99DB-F881B1C75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60C8917A-75AC-4646-BA77-C84351F05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C7A30D15-EBF2-4752-A719-71DBAC4A0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A064BCD4-C60C-4A87-9399-402D78009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6646891C-F8B0-427E-908F-86E75D2B6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11FA347E-D9D4-4412-8B36-2AE64DE88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54108340-FEB9-49F5-A01A-274C90D34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3C15FFC3-CDC3-4876-A445-FE99F15790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EFAEE270-C71F-4B0B-B3CA-2E8982BC8B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3665B3BD-321A-4E25-9CE2-72E6D6A8DE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EE104942-7511-4C42-B4DE-63821EBB4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35A56229-6383-42E9-B137-D8CA535FD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55511B66-EFC3-4891-9077-292246B4B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2A371B4C-EEDB-4BD2-80DE-33CF1AF888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DBAFF83B-5E87-40D8-9024-1BEFECD32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EE91B60E-EDD3-4C62-B88B-874AE3F19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244A58CC-5979-4AB2-BE33-FBDD903AE6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D4200193-245F-4B7B-9A23-FDD126BCB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763C0C43-F749-4DB1-B9CC-7DC80AE46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9FB29DB8-93A5-480C-8E19-BBCA02C0A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D9A3A039-3895-4FB3-8814-E06F44D3B2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00E5C2BD-D6DD-49ED-A735-31ED653FB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309326C5-E358-4980-B1EA-2BB3803B9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077E04F3-6D1C-4BC0-AFB5-EC0633A60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F4AB9DB8-0639-4169-8258-BA022C75E2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B9C593CC-2C9F-4BD2-9177-68440E7C9E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825E95EB-66CD-4648-9F16-A7F86DFE9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73C0A612-2F71-4405-B648-A51B5B88B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B792938-093E-44CE-8F9D-FED3432FE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207BFD69-9568-4F14-8269-F960D71B2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1D5C896F-EF74-4618-9204-0D1AD8CB0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D1E94F1E-553F-4B2B-934E-70A799B32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8F9590E8-3120-43DF-B9B6-47568E53C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CD8BD018-8D7D-4627-B6B2-620F49C8C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057DB2CA-DFA3-4498-8845-45E89C2A6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EA3FB72C-B205-455E-BD19-A738C3BFD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98AD58C3-9F04-4350-B69D-9749B91C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46619F2A-E1BC-4905-B9E7-C741BA7A6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3A5AD111-D106-4D02-8B00-1B9FB4988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E4FF741C-F29D-48D2-8475-538EDCF2E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2EC2D05-B832-4059-B356-C369850CF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DF14DE4F-97AE-4276-90A2-F89941953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A450472E-E526-4300-8F90-D33E17A15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0A0E529F-07CE-475E-B442-746A738C9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B8C68562-2B77-448D-BAB8-473787452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994C8C4E-7CDB-41B7-B74D-5854A7A432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265CBFBC-0B61-4AE5-9A29-8969AF363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0D87485F-727B-40F1-A127-1FED18D75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6F3DA666-3DFB-41C0-A2B0-CF053783C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5E72FD66-AB43-4E0B-87AE-BFA5C0FB25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54E60199-E52A-46AD-989D-CFB0ACFBA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F68825B4-2C35-467F-BB17-8BFB7CA09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0E187DE5-5DA2-469C-A3BD-1B6D7036D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4FF7512F-AF6A-44DF-A52B-FA1FD982F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B2122E6E-3C08-44AB-A4F8-8FC6F0162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94002BBB-016E-4F89-AA14-0A142AA4BE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E2598CE5-7577-4AA9-B59E-80A430013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32989E0A-4093-4E15-AE45-39C946A04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8D5E44FC-C4AA-4A19-886F-119549E0A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EBF6720A-82E3-4516-9EA3-8367E781D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CBFEB7B8-ABE1-45E0-AB05-6D1E69A29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C894CF01-A712-435A-9BA5-632B26D43D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5CC9641F-1483-4185-81F4-26B023E43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81607485-1287-432E-818B-167A06E748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8610EB51-4EEA-4E11-A087-0A5B7065FB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A7459FAE-CD33-450F-AABF-E5B325262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B6F975AD-83D5-4AF6-95C3-8E1736C9E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9001C3F-B4DC-4040-9DA4-F71ABB465D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05E7BE8F-A215-4600-B30D-5D848185C8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57314EE1-65ED-49BF-A494-72D19BEF55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B7B14975-AA42-48D0-8C32-2F23A38BA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C528C31D-E3A2-44DD-A959-E4096D1FE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87DF12C7-A757-4CFD-A19E-45B0710A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998C512A-04B0-4060-9C9B-179833090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04C21E1C-68DE-40F7-863E-75A7A3DDF9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0DE2DA3C-42DC-46D6-BE04-F309E8FD96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F35D3397-A638-44EA-BB13-C894583042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5D170539-1567-4BF6-8588-F5CA9439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E5ACE662-F59C-4F75-9244-35265FB42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797D66F6-853C-4955-BC17-D71DCA317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4B000D27-65EA-485B-99DA-4B4C4E54C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5B97F87C-D9FD-45A8-BC48-058C0B5F53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05A4C122-6FE1-4D7B-AE54-083C4DD594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40703B02-DF65-4E3D-90DD-C6B370A01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C64E64E-F53F-4C98-AEA4-925541024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D1414461-C414-47AF-9A82-E58942E54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B5B2C340-2CB3-40ED-B86C-B2C218059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29A88635-9902-4CCF-AE10-18CF8DFEC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85AEBF91-FDD7-4FBE-8020-D954A922B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9C5C56CB-7C96-485B-8FF0-78A87C46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A90B2EA9-5D92-4E25-8C69-520704EEF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C3F21424-9E66-47FC-9ACF-AA8ACBAF37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5777383B-8723-4FCE-A479-AE336E951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9ADF98F2-33E3-4EA9-830F-1AF89F4D6C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F9CDD651-9FA9-4A55-AEEA-1FA5C2D82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8F3744EB-F2EC-4606-93F0-C4A607FE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AD7B3205-6C89-406F-9EA3-AB0DA076C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C7D86C4B-E598-40D2-BFAB-D3C4B3AB5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3A8DB0F2-ACC4-48DF-8943-42AF6E4F6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2F3A096E-8B1B-4BEF-A1BB-4707D06FC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BA62CADF-F3C3-4946-AD01-93ECED56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92571FD2-2916-4FBE-9730-319F89FA49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D1268016-EA32-4CAB-A534-D962E897CB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1F7D6493-F6D0-4883-BF7E-9F7B525704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8F8214F2-3207-44A3-91F0-DE2879063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433EC7BF-CB15-41C7-97B0-510C678E8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4AF72223-BA27-4CD3-B4DD-279224DE2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69D1F3AA-2CC5-4CC2-ACF4-4393D9AFB5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E30BE15-9842-4E96-A7F1-0AF40EA0B1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14468D55-3EBF-4891-9EAC-311AE8993A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7D9B2B88-3E21-4FD9-9DDF-0D50CD6C8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8E0F34D8-EA4D-46F7-AA95-9E0A17F12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C6F827C7-B5EE-419A-B31A-1D3B14DE5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3033D287-8281-4DED-8BDC-335869FEA8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C69A66E0-DDCA-42BA-8FBD-58005C3E8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DF74439A-6BC2-439D-A092-7EFD46C50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8FAA4748-84F6-4BDB-8510-361F515BB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99601B0F-5E6C-4445-8E50-A69A947E26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997D42F2-3A8B-4AA1-B9B5-BC9056A18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422FDD2E-D392-497C-B7A9-EEC914DD6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A4B6990C-D076-47F3-87B7-2961FC2E8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25B4CA8-37E0-4809-822E-1850850BA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BFDF2812-01D0-4B2F-863D-42F3824F44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A213AF83-8F5A-4FF3-A08F-11E236B045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F9C1A2DA-4A11-4D5E-8272-82C11929C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EBE9965F-55A9-4FF3-A394-A7CBF069F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0C391914-8021-48D3-9099-8CD20E7A2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E7B74CB6-2F91-4FBF-B637-17FDE0908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E501DE93-D185-4D0C-B2DA-8BAA6C2EAD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7B4FCABD-B7EE-4CBA-9396-799AA9DE1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C629A811-5456-4C41-BE7A-C0C2C7F43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056289D7-8AE4-446A-A27E-34C4FFE8A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648D3CA-907E-4C70-A72E-7F8C77290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DC47D539-3B71-46E5-857C-21297A90C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543638FB-0E7F-4CCB-8E93-9B42B814B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C8B8F9A8-06EF-4F53-985B-160980DE6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97774F0E-50A4-4412-AFEA-1B64209FD0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3A3492E9-19D5-4A17-9760-5E78F4C0C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D9F28401-FB13-4EF8-9886-CC1310D67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6BB53E17-E1EE-4359-8445-FB48463C5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7DDC2383-65B9-4106-843D-156D65B0B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E552EBA3-13FE-40FE-BA7F-B21E83D8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68639E79-E383-48DE-BE3A-C5F3ACDF9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81855856-A751-4268-8714-F5FF42EB9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744715DE-8394-41DB-B433-333FA4D7E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C7267773-949E-4265-B9D3-3BCB69A300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A8A194C0-41A3-4702-A43B-67CFDEA33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BD051591-5CDF-4FA9-975D-BE28EFD953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ECA2AC0-1414-44E0-9D72-B9C99AB00B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EE283840-1C70-4FE3-BD04-57B3BB748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8521E16-F326-4752-ACDA-97711AC1D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9D835BE8-D54B-4EAB-9E7A-5557A195A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5BE6A5E6-6D54-4D39-A6AE-C95D4643CB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3FEE9137-3DCC-47EF-9A52-567943AAB0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D0EEC63C-1D1C-42C6-BF74-CC0508AE7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80D68152-02CD-49EF-94F6-40B5049DA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EFB7B73C-F4EE-47FC-B23C-2037FA37D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55C8230-2979-41F9-870B-18F1F071BA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DB224ED0-9358-46B7-A349-00278AB0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3717AE54-BAB2-4C3A-A323-BB3200AF8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652EF5FB-E1EC-40C5-B858-BB95D0A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0E15AF24-C1C5-44FF-BB97-961BC2FE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D80F1F27-CFAC-44E6-AE8F-F78FD860C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D1E47F5B-F4AA-4CEF-83AF-0C611E106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B917FE27-072A-4933-B6F0-E6BAA920AB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6E73B607-676C-4B0A-99DE-A6C4337869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02299AE4-578E-4D9F-BA8F-B11927E7F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3F99AC97-A24F-4FDB-B324-2676B80A9F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DBF7D43F-34FE-4EB7-AFC7-AAF9FC551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E3EA3AFA-9DE3-4023-B12C-CBB87FB1F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BF3FF4D-AE21-47B9-BF69-07D3BD84E9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77CE0575-FD7E-42D8-A26E-E3D45CA7C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95A44A88-C0A7-4CC4-8456-6D595CF89A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82D1E286-8396-49D2-8607-08444C0D8D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A6ABAE5A-6C26-4102-86B6-F0EBE74968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E06EF2E2-7A25-4A53-A6A3-FE60EE2AA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37D66546-F8C2-493D-92CB-63EF46C99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FA2E2B53-93AE-4AA7-BDD2-6DE099BB3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61CDBA30-B11A-4C4D-84AC-18240F3401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4A22EC7E-6A5A-4399-BA07-250A0A3BE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3F71E98A-995A-496D-869E-F6D7B1D49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433CCC90-8C45-41E6-A1AD-59638A9DE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D2B4DFAE-5DFE-4FDD-90A7-742C12793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9637740D-7CBD-48D2-8B08-88ACB3CA4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3B05133B-A085-4EAC-B78A-B0F66D23F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01364126-E6D1-4361-94BD-E5BDCB1DA8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DC27E109-5FA6-484C-B1BA-89067201E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5A3D97C0-EEFD-4676-AE3A-8EA48BF8CD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EE051E5F-C4DF-4408-9D88-1DA62FA079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2E661184-E5F8-401D-955E-4078AF930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19049830-2C65-40B7-8114-6AE33A8C3A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9FA611C7-8171-407F-BBE4-9B6838E8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492682B7-F887-4D78-9BFA-6D83F17BD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7641B17D-ED99-43E1-854D-B9D25926B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1A20852D-0405-4B16-AD4F-F5E95BE937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BF85E067-6058-4284-AAE4-0E5F03866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E5560D0F-5353-4109-96A7-491E52028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850A05A1-63E4-4663-ACD9-CDB7554E08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C4165DDC-827A-40A7-88C0-74EF8C3B1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360F1659-551E-45C7-8D97-FE3AEF9E8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5D78FDF2-BF05-48A4-8DB3-19E02EFFD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D5C3CF6F-D5D8-41D7-B9E7-3B9A67779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9936110E-9514-4B63-85CC-B45A11DF8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263CA9B9-BA91-4E45-BC36-3F199EC93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596D8774-EB25-4299-AE6C-57F2E8519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C77D2B4D-CFCA-473C-8C83-62F4B6D40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39F72882-03DA-4606-B166-042B7911C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33A9B01A-C68D-4086-AFD7-872759222A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AD4A69A0-A8ED-43C6-8554-5B9FEE2CB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FF414D2A-15EF-4C12-A710-10BFC8A38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AE0D5AD4-988D-4B41-8E65-D2897BD87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56DA26BD-A347-47EF-95A9-DC53150B1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0829E075-FAA2-4751-B473-DE72155D0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1D9F6001-C68D-42DB-B63E-E383982618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194CFEAA-E25A-4244-9F41-C84BB6EC1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A0FF2C97-4F03-4A71-925A-1611B73AA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E0C195C6-CCA7-40E7-8539-55BE5A626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51A2028C-3816-4656-BBF4-D49E8FA0F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69F666B2-229B-4101-8B67-5BD633E0E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41296788-C005-4A02-955A-4116F5037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C86EAE0B-111E-4C5A-A219-E7932B5DD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BA087F25-BF2A-4D26-9C81-5B5C34632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50320A9B-FE12-4C7B-8BE8-C6F7B04D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2007B56-B068-4DFA-9A21-D53BADE1A7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C3818798-FFB9-4B2C-9A66-80475A8BD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9EC72D10-4B91-411D-9453-7D779C677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B7CCAF4E-C61F-43EE-83C0-1D42BAED8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9B430900-8799-4DE4-A6EE-C567B914F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3C622C4-D250-4B2E-ACD4-FA92425968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319F3E87-A7EA-4D5A-A30F-90E271F89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D5158998-95BC-4DAA-BC4D-8EA28E552A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C173038D-ED06-46F7-81C5-E7FCCDD95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AF3994CA-486B-45AB-AB02-6F080586E2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B852C751-E6BB-49D6-9A40-E28B37F0E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784F655C-59F4-4C2C-A5B9-E3844426C9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196B7899-18C8-40AA-80C2-E2EFE8B94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41AB22BD-1835-43AB-A9CB-2CBF9ADA54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F6CCECAB-FAF3-4F4C-9966-6A7968D61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03B9C53F-9968-42F4-A362-AA794E143B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884FDE5C-880B-4713-9191-48B0CCE51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4A2CC89D-B29D-48B5-B657-4AF919258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65AA25AF-59CE-4DFB-A6A2-A0E592DDE4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D0435FB9-402D-4A16-B384-3155DED58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B22270E6-D114-4E0C-9966-CAE3520F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0121FBEA-AEB8-4478-B40B-6B2C720869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089632FA-DD01-40B9-BD3D-24AB35640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D19891E6-5403-447E-9AA5-2214614611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A106C8B-25E8-495B-8E86-13ECE7BA9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3611239A-9C72-4AEA-813B-8E229F5CF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EAFF1AA1-3462-4913-92A7-CB0CC039A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BF9C508B-F69E-43C0-89F4-6A7DA9D7F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7AD8BB00-2FE0-4EFA-A0FB-FE606B44A6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0BAD0C6A-3849-4D13-BCEF-3D339DC23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071DADE5-D7D3-4F14-B81F-D4B07B1F6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80126D2-EFDB-4A76-9F16-A971D8F74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973DD7A-8E74-4CD9-8897-0FB7908B6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EF4C2921-1AC5-44DB-9E99-C00D9D72EC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B8FFBBD0-1331-4274-805A-960CFF729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AD4FC26F-09B9-4097-BC78-99E2E07E0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1EE0ED4B-1F3E-4BD2-B66B-4D7D51FB51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8775A407-0A2E-4AF0-8F5D-706411851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FA610FDA-623A-4249-9A72-4A7D30AC73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95886233-0949-4470-B417-1CDE20043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D10D3CB1-7699-40C0-8C0C-4C98F7D80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2617368-232B-4C35-BA4E-2C051A58F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D35749AE-7B75-4D91-8302-48CF0617D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1AA5C71C-F8BE-4B04-BD1E-472CE7AC6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9E4A2523-90E6-417A-A8C5-37A1878B8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73D41E1B-83E8-475F-A39F-635BB2B3C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80FDC7B5-5491-44B9-9829-50100DA7D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C1A27CD9-005F-41B5-B237-09AE073601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F0C2EB2D-E2EB-44FB-9CA8-DB161C549A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64571A3A-8248-4E56-9CA9-81CBFF7AA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FAB9FB00-FD9A-4D37-8BA7-63F5A6789D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166FA628-959F-47D5-A2E9-C3E469914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CEB67F4-6BDE-4355-BA9B-F855C0704C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7D569F80-84A5-47D4-8CB5-883C3CC42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DC24D085-9F52-42E0-A3CA-9D2B6EBE0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959166C0-A06C-483F-A5A7-B4F506856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3A38BC3B-FAD5-4959-A61C-C488EBCD2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23686909-EAB5-44C8-B903-BB2AE4FDDF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9F3465E7-C312-4625-9259-223915880A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0B9C5839-5BB0-49FC-A248-25AB6C8A58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CC1DB339-8C6D-45C1-BDC2-4479DB8B4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8F0E80EF-2C2D-4EEA-A93F-D60C11956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A8B6569A-17A0-4379-B0A0-3A6E53EDC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31D04275-2695-4656-8423-DFBE29F869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5795F950-49AF-4E9F-B0E4-B651A043A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668DBA27-0148-47E9-8EC8-866783057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C7409C46-C921-4B81-9DB6-9ABAD809C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C5A8068B-91F7-4716-B120-8997F27116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8731EE16-6445-46EE-A0F7-873A40CC3A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12939EF9-5B1E-4F0A-891D-974F7B32D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D3712FC3-6A7F-492E-B5CB-082B70C2B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920EE118-A34E-45C5-BC98-5E126C0C9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715E7B37-1A62-472A-B335-4ED75DDDAA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C3E29905-8F41-435E-9E52-A84F102E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66939723-D030-4A49-84FB-27EA27B0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98143584-E940-4295-96CB-144A05FDC2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7625C47B-3A60-4F75-B41E-3B4B81912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1FEFD417-5337-46B9-8F7B-5A7BF0555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63D501C2-C26A-44E4-93BA-0A03AFD0D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478428A-74F5-420D-ACF2-316F54B5A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2F765133-DA00-420B-9F34-24F99F7FA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211D95C3-7B3F-4014-A49B-01A881FEB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8D91193D-FB4B-403B-BFCB-9485083AD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F9C13B9D-1A5D-441A-BC06-DCAA8667C9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0AA9DCEF-5CCE-46C7-A978-4D375A873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1AAC5A4C-DA69-4EB7-B3C2-0224E5FA1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F8C4AC7C-A1C8-4605-AFDD-BF79C19AE4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5B8B41D7-E65C-4C00-8666-6E994393A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84815747-64CE-4CCC-87C1-EDF0B21D3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9B840252-D764-4B26-B9E1-4131D3F3B3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CE168C87-7A2A-4B67-A629-1A7036FAF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5795304-D911-4287-A4E3-7439B1CD3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32CFABB3-34C3-49DD-AF13-8EC92B8FE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08C12566-57EF-4AF0-A9EE-A82D53D658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0D9991C0-487F-419E-B75A-EB1B42082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C0676776-4DB3-4B1A-BF43-2714F8D46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7E4B1F03-D875-4256-AC85-E4CD1CC5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D79752DE-50CB-4415-946D-E9148B7F8F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CD9F396-7310-4CDE-BB6A-92C1E045D2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24AE7F9-C355-49F5-80C4-7081DD73E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3406D01F-BFDB-409D-9AE0-EBA3FDEA3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3DA1F81C-A5FE-401B-82DE-92116990F6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17795046-2523-4810-A8F8-333FC303D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7B21B747-0873-45F3-BB53-B70227E43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7E71774D-2FD4-4097-AA2D-BBE8C1EC73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ECC8DCCA-DA3B-4FD9-9E67-825B45F89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522E4EEF-DBF5-45A9-A0DD-1135CB1A4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64C5048E-428F-4A43-BADC-7FD1B7748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79B64055-52C4-4C9A-84C1-4BC968097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D570BCBA-3A94-448C-9B5D-FB8A6360C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DDCF8707-A6F7-498D-A117-E786916ED0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6101C7C-71AB-46F0-9CB0-B2FE9672C9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ED4155F-CD9D-4253-86AF-FA06CC789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EA1F3982-7FBC-4842-B8C5-8375D4557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6084AB7E-8373-494E-92E2-42A245D6A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1FBE190F-62F3-49DE-90E6-B28F1647F0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258D6D08-7A15-49E5-B2F4-B865D23767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6674FDDA-0DED-4BDC-88CA-826460DAD5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95A82A82-E723-407A-8797-153FCD467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FBC2E6D1-5A12-4BD4-814A-29DCEE53ED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C54B59C-EA64-44D3-B1D8-9637195FC8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6A162DD8-4DCC-462E-8624-3C0094E3E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2A7B6665-2748-429E-92CD-AFA30AA64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2174E1F4-9FB3-470F-BE38-2D7581339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5EFA4984-04E6-4159-B52D-BC2FA0DC0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10413E87-486F-4C1A-AC19-8A329E83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951F9475-4777-4687-8F27-7F3422D0D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E99D2A12-1ED2-48F3-B6A6-056B0D420C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648E04D1-3A22-478A-9C88-875EA7C15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57AFF5F7-57A2-4F3C-88DB-40FB5738D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B0097721-CC9B-4E91-AD9B-7822E4EFB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A9FFA62B-CE6D-463A-BC61-CFAEF9E12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794F7705-99FD-43F5-A05B-ED4A56E43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EE1E451A-44D1-436F-8CC3-A2B259BEF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E22BAEE4-E639-44B3-AE75-63C1376056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40B74C8A-2F7A-4FD5-AF1E-2B533599E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B0DBD8FC-0D33-4A8E-BD09-A4E8F2CE5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26CD21F8-49AE-4681-BA0A-A514B88C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F8F6B8D6-86F4-4280-8536-EA669EEB6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115FB292-C9E7-47FB-99E6-6AE7A0BF3D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B6556F2A-7CFD-4152-B469-9EA506954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EEB842C1-1B69-428A-9716-4AD4ECDA73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5378A045-9092-4DD5-9E56-0E9DF2E293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2E56F872-7DFB-4F82-BC0C-C57FCEECC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570BC4C-B4BB-4A2D-8DB5-473FE3BDC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E5C4FC70-835C-4CCF-B837-D4412D81A8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72230C4-54F8-45AC-98FC-47EBDAF8A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F379EABF-B388-446B-9326-CB06EBF46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B53BF8CA-294F-4201-B974-51E03C4E6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78F12755-A5E8-46EB-B10E-8E6C203D6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53FE1725-5036-4D92-94B7-92CB018F9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A196A352-930E-4148-AE03-A7A7392F4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18FACD7A-2228-4ED2-A6CF-A330DAF0A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3F441620-BE3B-4A33-8BDE-9F509A5D82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6DE55E83-B4EE-44A2-A3FA-0B9AB885D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01D42D85-4D5B-475D-A82B-F1EAE2CA8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EA11B058-7E73-44E9-BB04-4DDCE7A10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0C7A550C-C4CC-45FB-BEAC-6CE4543F72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EDB2931D-2D89-4208-8109-89E42E77EF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F1D71623-C60E-407D-9174-EB6AE34BA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4FBEF23E-55C6-4313-86C2-957BDE0A3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F196BC05-B277-4006-AD3E-E6F8CD2CC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B9B4654D-56C4-4C7E-9322-8ED8DDB756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ED6CB49-2EE5-404C-9B22-F196F1400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B5FEF5E3-5F6D-4D65-B4CB-409512A81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E7DEC15C-A1C3-4F8E-8AEF-F84E75A9A9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772026DE-107C-4EA9-BF8E-8AF74ACFE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1D5E27F5-3175-4B7A-A3CC-D418AD0CD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0CA48400-A024-4A6D-81AE-A5BF9BBE2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7BE626A4-F255-45E3-BBDC-E5E285D6D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EF993F3-0095-48AE-8F38-EFB21068F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3487EDE7-49A2-49A1-822A-36AAC5840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DDB52DF-8C8C-4BA4-A1B3-CB7D83A1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3AF1F4CB-4294-43E4-8B58-AA2814315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E968A39-7C0B-4C84-AEC9-EBA29B0F1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5CA26B7C-4D19-477B-BBF5-FB4752691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6FBFC9EC-0A01-4F78-BDD0-8A8F8A62E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A326D426-2DB8-49F4-A060-49499FA5F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3865B64F-D6FB-4ABF-9A00-D8DA0E816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704398FD-9C76-40BE-A2AA-4020EC09E0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637575D5-0B45-4AFC-BA30-3E7B783D2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9DEC00C9-5FEE-4D91-B087-52A9E7FC8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8F62CA5B-F5E3-4556-97B2-579BCF2189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7FC822C2-EC27-4BEC-9732-297388DCF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53DE222E-4A45-4032-9A86-2448EDFF9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EFB5B0BF-95DD-441C-9340-BD608CD3C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4E8AB967-9B95-4245-B0C8-10F46738A9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A4F89BCF-5CEC-4717-9D27-F3B3F7556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DC1003AA-B618-4618-9CB8-B12AEF012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BE09EC31-DF2C-475D-AD6C-474CE9035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2E426266-3F6F-4507-A915-1A5FD322D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9860960D-A616-4C48-9EFD-30B5D47053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C71F6384-85E9-43EE-9A53-8043629AC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56E3C57D-E501-475B-9E60-3AC557813D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6FBA82BC-81F8-4D06-986D-D7E4245D9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C5FC69E4-D10B-4A18-8F23-070E80358F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A035C63-2C6B-49C0-8285-90767D205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F41E1A57-A5BD-4C66-B262-DBE47F52A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7DECB0C4-2BC1-43D6-A725-6E5490BDCA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CBFA86D2-31B4-4B27-AFA7-A68CE3BDF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5F05FB66-CD70-440A-BB72-791D5646C2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A4DC477F-34A5-46AD-8815-9A9FB1F032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E401BF11-D5B6-4DF2-A5BC-396A4A6E6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81E2DBF6-4A32-4FE8-BA4B-DB4F1450C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787229B1-B211-48D6-9D7E-415C94FE8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DFCDB293-1341-4473-9914-FEBC662AE9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9DDA43FE-901E-469D-9D9B-8E35C128B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9C5F3B69-B02C-44C3-B721-0F7EC05DA1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4FDDD04-92A0-4DFA-92B9-1809946D3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0C2D10D6-903D-4E36-A272-FCE76C2EB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422DBF25-B2C8-4F16-B263-BFA68C759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7EC1586F-79F3-459E-81BC-D97A08A61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4FABAE08-15F2-4E92-8E9F-DFE2E0B7B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ED340B4A-BC47-4472-BD72-1E2E81877A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9F8FB9D8-2E3A-41BD-AB06-529524C7D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C3CB5D27-7B04-41B8-AFF2-7B6B7D97E0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C4F4815E-11CC-4D83-8BE4-BEBE27D08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E26FB7D5-D62F-4FF2-AC0E-48DDDF14FA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B3724F63-ED80-45C6-A23D-F1047336C1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27D08A32-CE78-48E2-AA28-DCF207762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E75F3B36-BEB8-4875-92F9-808296DA83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6777BD4-9C21-4780-B30A-8841C65FB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A3D7D73C-5D22-45D2-A452-2D96183BA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0B012E4B-9AAE-4019-8DF0-F85BB56A6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7765BD0F-8CCC-4242-991A-A213FFDD40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6FC453B4-CB2A-426F-B91C-0D497F1DB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1B696B6B-8074-4B4E-A84E-1986EFFF4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38BCA6F1-73ED-4FA9-B13E-EC090A6BE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2053AD42-B499-43D0-B2EC-9D3D8EF7F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BB8D9751-00C3-418C-9E31-CF2EFDAAD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54BF40C2-8D3D-4A31-96DF-58BFBD838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4EB370DB-3563-4FDB-A2DD-9B595C307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EF64763B-FB87-4213-AFF1-3BA147FDF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2421FB34-8B86-4068-BCB5-C53019C78F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8AF5AD40-8E19-4F0F-9689-D04A1A020B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32F4754-D53A-4DEF-8BC3-B2F60610F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3715BE96-4EF3-4EFA-80AE-AE7D3DF53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7604D901-6EA3-4212-B56A-5D2FF4B23C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396C1C6F-64A3-4103-B897-054434709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4A47058F-A123-4FF2-A607-216CA58B1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04DA8ADB-6C55-407B-BDB0-D21DA58500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108F97F-E1D0-499D-9DD3-E7CC29DA2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83C2DC68-B3B5-45B2-80FA-9882041F71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A1CEC503-EF73-472D-9CBF-0D59B6DA98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AA0F91B2-4D91-4036-9520-84A2A00A4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47AE78BC-1465-4DA0-86A0-C6C58893A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0DB3A0CB-E882-46F5-A7F4-5786639662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9F29A213-A08F-4A18-B6D4-62CE325890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D3C0548F-C8D9-4CDE-A06B-709DD251D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06B2160E-7885-420C-AEE0-7C933862F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1FA904B-EF7F-48DF-AA41-D3A3CD55D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05566E47-F3C1-4DA1-ABD9-26F8F8A35D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95102FBC-DA72-4880-8268-A1C6D6479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4A597735-EBAC-443F-8C0F-70E1D4CE1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24B6CAB1-A1C4-4F48-A854-D2B0405191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221502F7-F1D9-42AC-906D-3B6D48854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EB305B50-A8A9-491B-969B-CF7E75A0A9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3BF4CF31-F280-412A-A9F5-233E18A14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15D3BD89-4E61-4966-86A3-454D7B4AC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E74699CA-7331-4DEC-B909-64FCC7618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277088D2-63EC-4729-A3E1-4A8289B538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4D54FE70-9F1D-4740-A5DA-E62BC56CE5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D59A0538-A6ED-471E-BF60-91969C662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0813B114-3216-45A9-9F61-3DEA396D7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2D35D879-9389-487A-873F-15D6226F21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F4B356A6-ADB9-4BEC-9752-B754899BA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33A8C819-0009-40DD-8597-E8A95CC73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CFC90964-4F9C-4627-B998-39139F236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AADB8DB-FA41-41C7-A085-959F6B6B7F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BD6EB188-0A5B-4B3E-BCF1-AC70E625A1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0CD781B-0B48-4969-BA33-467651A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BB39D48A-98C2-44C7-BD12-CC549F742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F6237AEC-3194-498E-9506-C4845BC315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BA858FF9-7054-41A2-BC0E-73A848992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4982D3B4-A14F-47DB-93D3-44D20FC006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69D9FB12-00BD-4113-B2AE-92C78B77C4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54FBCA95-931B-40A1-BC07-8E343AD15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803A91FD-278B-4710-B814-66B2B10F8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83677B25-B070-43B4-894F-C200D9F278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CFAE339E-C7A9-4939-A6A9-C6DE7A9F6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4CF92187-F06F-4F39-A655-1F9967C26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0466DC37-B6CB-4363-9686-E69485D839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9CFDB638-273D-4620-8881-9D2016BB0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412D4FAC-B0ED-494C-AA5C-E62A4B0F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EBEA3E62-84DB-484F-8818-A565E9385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47267F90-E675-4EE7-8F72-F73BC84FE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5D93CA90-4C68-48EE-BEE7-4912920F52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1657925D-F5E8-4B46-B7DE-2DAE18B66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0C7A2D5A-8D39-4F7B-B9E5-55C39E34D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2252A8BF-80B0-4466-80A8-936EC3DC48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0E4CF596-5436-4EAC-8255-671454D3C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3C5FE9A6-F183-4012-A425-0DF80CA130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0E6A6126-FBCD-47F9-910A-5DF6832BB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61B5CB9-3840-4638-A666-689F7DB1F0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E07906C7-50C1-457F-B8D7-56CF91DF3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5C1FF5EF-E95D-49B2-A33A-3734EC8489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FB2942A0-95F5-49EC-B5A1-C4D14A07F7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552AB1A8-2443-4419-9F5F-984A13134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C2A2775F-D680-4198-8962-29872D38B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3ACF1B12-CF5C-4814-86C2-CC4C867CE9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6014DB02-253C-4FC8-98E6-38802CC8F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506D7AD8-6D14-4711-B16A-1E102D4B0C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9C6CD44B-E0CC-4C1B-A2F7-D980270A04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6CE8E5D4-F3A6-45A0-AE51-3A5DAE98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5DF13FC9-C196-457E-A2B9-BE18D25B6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C8D26382-9C51-44E3-9693-A57066028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92FFC01-70F7-4433-8B43-D532440C0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9D3CEE27-67E8-4C17-8C29-52424967F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FF9BF08E-489D-4E2B-95B1-57388532A3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5F0EE7FC-F575-4F06-8EEE-45CA4DEAD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74742BD6-1AA0-4004-91E7-57B31AEEF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78ADAD01-3BD6-4815-9C4E-F92D15B2A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3B906A25-E7C6-4E98-9754-50B5AEB89D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DD51B10A-3BBE-443F-AE5E-617226C26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9369D-F75A-47AB-85E1-1EDDBDB5B2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A25248D-F4B3-4F1E-B422-876CEB8BB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67853CB7-E52E-4D0F-9484-AE07CE8EE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B13D4FAD-6496-4B71-B18C-6F4F2AFB0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E25A4E2D-7864-4BF6-B8D7-9D618FD74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2ECEA2DD-4C90-4BD7-9A30-1A0E2D3F0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78FC2DD3-4BA4-4B0E-9D78-E743663D6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0C708505-BF63-489C-A8B4-566F03B5A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C0F67C67-78BC-4199-8A30-A079EDCC2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F3834C01-951C-4629-A5AF-53E367179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3294F560-1E5D-4ED6-8151-F2866B3674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AB9B19A4-BAD7-46E3-931E-70A2E0D34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B3289DFB-6DD6-4409-BF9C-9A9CC39D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D5DF265C-A6AA-4550-9A1D-6FE16E1E3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3686A80A-5F6A-4820-A089-47E2AA185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F0C71BCD-E783-4656-97A1-AD1ED988A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F37AF2E7-9F1F-41E6-A124-0CD6F9CAB1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65B7913D-A10C-4410-995B-9EC9433F43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865CCC13-DAFA-46AB-81C8-293EA3AA7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2072E82C-2F1B-43B8-B4B0-4A94443CB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3D3FCDF3-76FF-4130-9781-86A190EDD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1C96F778-3C28-4D79-97D0-51F3E9003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AC54EA82-5C94-4199-AFDA-3BB2B1E59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CAD57BA1-E5F5-4FED-8FDC-1D4FA67F84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14B09E3E-D18C-43FC-A13D-89B549F820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6957C455-71CD-4DB6-A1FD-62A4B7FD3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C8D6E5CC-32D3-470A-89EC-9DD7002CA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C50A8ABC-8F0C-4CCD-9060-731B68856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30477307-7A39-4E29-A9C8-02126C889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C874CDEC-4ACE-4681-925E-1DD98D670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9517272-182C-49C2-B6D4-6F8FE7765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8BF1519-F26B-42C9-AA01-8E5EED255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2451CFAB-243A-4102-B2B0-63B2DE073E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9974B0C-19FE-4299-B81F-A966F6600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8CE2D450-B085-44F4-8E2A-8CC4F322BB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04EF3A48-3943-4480-B4D8-4F49C4035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BC9933D3-F2E9-4E26-9039-1C801F26F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63EEC2B-293D-4518-B601-E128C2CC5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358DE677-D9D0-4381-B419-64C6F63D4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5C9F04C6-605C-4249-99E6-D1D2EDC977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250BC9E3-3B20-4CAF-9AC1-59643C423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9D522A7B-423C-426E-8F42-6B1270C65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F8E0679B-65B3-4CE0-A7CA-6A0182A13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48174F89-D4CD-40F4-8BE4-536EC189E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AED8C0BC-4AE3-403B-8E8F-4F842860D7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88A3A59F-F136-432B-ACDC-E27F19E06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B64B9A5E-9E0E-40D7-BC0B-7BE7C4681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6694E559-5B7F-4C60-B345-218087B66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AB2049C-0E11-4659-AE97-3C44B96CE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567FE933-D506-4EB1-A006-72A06D107C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1716A0B3-1DAD-4EB7-A6EC-A62C61595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BAB7D1C5-F37F-446C-80B5-3BAF4132D7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200F0457-70CB-4842-9918-B78025872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AEB17B6E-4163-413A-84B9-CA4F8DF33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22F94AC7-4706-436F-A65F-1419A39537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77199787-851C-4FE2-B527-728C5848FF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45B95F34-22E1-4A4A-BE1C-8ED2017BD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BC32DBC5-D982-4163-BA6B-4B612BC900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396511FF-4EC0-4710-BBFF-2C977F3D34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07D25D1E-A450-4983-8637-A6AB45DD6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2DB78779-58CE-43E4-A0A8-7354AC2322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ED8A70EB-1713-425B-9E7F-1123ABB62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9BCDB366-9767-4FCD-A67D-4387678FA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59C77901-B167-43DC-BC2F-1D265D5BD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7CCC0C78-A8E9-465B-A9BB-2FA3ED01C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D145F8C7-1357-4234-A7A9-8705F555E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4F61B0C9-5938-4191-AE4E-DD086E6CF7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2DA2C447-4224-4A3E-BEE3-79CCF99CA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3596577E-8B0D-48D4-B97E-08D4FAC7CC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E1EB3901-AAF6-4EAF-9E8B-B5E044620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2368C4DB-644D-4BA2-B063-9E521B1EF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521FED5F-E749-44F7-8467-ADC9171D2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4AD28DCC-DEE9-4F78-8E29-39556E6FA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D5AAB0E9-222B-4AA1-B4C3-1F059E91B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2CF5D3F1-B4A9-4481-8DC5-720E7ABF9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66BDDB77-3E4D-4566-B0C4-A9A2C7140F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2A7627F1-4130-43E6-A1F2-38689FF8C3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538EDED1-39A8-44BF-BB0B-A0AEF92583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9818ACE6-77DB-4131-A1A3-24A6551E9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3410A05B-2864-4EFB-8523-B60ED051A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2DCF2541-ADCB-44B9-AA2D-1A7A54FD98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6BF8C4C3-A5D4-44B8-859B-14AF62B37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501EC822-F655-4051-9D8C-6A875CE3A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21BCD7D1-D083-4F2F-86B9-D0A28159B8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6380E607-21E9-47AA-AB93-7CECA6AFE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34DD3455-BE0E-4852-98AA-DAF011348D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7BE576E5-ABEC-4BDD-97CA-F1E73A2A1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7BB579AE-934C-420C-A8C3-396BCF3408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606C9B7E-EDC5-4B4C-9CF0-96A47410C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0C294321-B9AF-4063-996C-7D7801C441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B204EF0A-411C-4A67-A020-8ADB7A690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CB25EEE1-CF09-42B5-858D-2B6ED76A2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45C31905-95AC-441E-8129-331E49A3B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4E6F4E50-8625-4C1C-B3DB-77E4F5819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4483591D-0DBE-48DC-9BDC-A3681F65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477C40B-E1E1-43C7-B61E-C9668FF51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7F9812DC-D719-43EC-81F2-F35F26D15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7A78E635-D738-4B88-8EB7-8A3F842BEF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0B009616-3F16-46BB-ADD7-F56337683A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7D01025E-BFAB-4E35-A98D-EA2088D9C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F2A69BB2-EBA9-4B1C-A415-2AB5DD49E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432CA43C-BCEF-412B-82F3-87410B925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20AA542B-7B0F-4A34-8AAA-E5BB630FD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739EEA4C-9A08-49C3-9F7B-EE5E5B1E92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622C8FA6-DB74-4618-A1B3-506DE6CA34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7D4B2860-3918-4C65-B357-C93501025C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974CFB3C-0B0A-4430-9496-905FF5E85C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E5F621E6-E6BE-4DDF-B1CF-E59F93E19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891F7CE1-469F-4BF8-8E2D-8865A8781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FA9CA897-A51A-46A7-B5C7-483225DF4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80F3C9EA-0C33-4224-8308-86FBB17B2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DA5F1C7D-2D14-4871-BAE6-946AD1ACE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D5AF795A-5F9F-45B3-8754-973D8D042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380DA24C-A128-47FB-B0D6-2284251D2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8BA3B084-973F-4ABB-8E8C-7ADCEF89C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A8A1276F-0AC3-45CB-AA95-82E774978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538AEDBC-43D6-441C-A754-FC051F5E4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D4A2C005-8166-45FC-9803-4DB9C96AB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3124BD65-11E2-4C9B-8AD1-56922E04B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682ADF64-F9D9-48A3-B56B-CE72EF7FEC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F953BEF-A73F-4437-AE84-7D4676FFD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E5155516-BA8D-44F3-A36C-A0EBDF76A1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35372C28-69EE-4C55-BCCE-10FE105F2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74EDDEAC-4FD2-46B8-8C63-637ED0222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F48CD752-7853-4261-A3BE-5A865404BC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340A56B6-3A80-4530-A580-D8113621D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4A2C2834-37BE-4FE8-88A4-4F069D283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5EF2F1A8-24AD-466F-8ADE-48750A624E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A93885F1-84EC-4A7D-97E5-9681621A6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785A6EBC-48AB-445B-B533-D4523D4325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F97625BA-731E-43E5-A7A2-4EBAAF03C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B53E588F-E8A2-4259-AEDF-76F386E53D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4E7756A6-2B26-4EB6-A9E5-6B2F9AB468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2F006A0C-0FBC-4CEB-8283-E4DB30DF16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D74F5328-B111-4A8A-9B6E-CD3E0F38C8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D15B6F5F-CA63-4D77-BFAC-83D3082CA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F07230DD-BBAF-42A3-8CF2-CC17902B5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B58955AB-9A49-4912-8EA4-C42A09397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D52DC8B3-965B-40A6-A7B5-D93DF0F9D1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EABEB2E3-C47F-454A-80BC-19FD044E3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CB39A76-3B1D-4B84-B7C2-AB817E5D1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B08F87DF-D4C4-46C5-A4AF-531AE1753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B451AE24-06FE-41F5-9F18-68C9619EDA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A6336AE5-CF7D-43C1-A5C0-06519A8E62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8B3A3AA4-34EB-4A14-AB03-879E0BD78C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4D21FE75-11B6-40E5-BB40-495D34189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21F0759C-4EA0-4CD2-BC6A-8FAF65949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8CF67AD5-D115-47E2-90AB-A8593E962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D822CCF6-2F18-441C-876F-6882BE343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AC92FB3C-70AB-44EE-B391-8C1A57313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9B9E0C59-2300-465A-BDA5-5C56EFD51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B05DFC83-571F-44CA-B537-B2F14ADC9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6FD1B066-768E-4B7E-9C9C-5180B3E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AF5B387F-C417-4F76-85EE-A23928E78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81E9613C-F81F-411F-9784-C3FFCB113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94A99DA7-819A-4DA8-9263-7D02CA7C9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3FFBA42B-E150-4876-BAC8-C1E21A4951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F30C527-7C31-4B1F-9113-E4AA94112A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8CA1F77B-CD21-442C-99F1-96A4D5596F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19B213F5-C503-4F5A-87F2-85ED635239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0AD44F90-4BD4-4244-A882-691EB3B85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BB68378C-4D32-4C4D-A5C9-816A3B5AB0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0A9EF2C5-8A37-4F20-87A6-35837756E9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42A42F58-FDD9-4CB3-A03E-61CC21680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0559616A-738A-4DE8-BA7A-223B7C018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FD6834CB-279B-44DC-955E-1EC279335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5F50170F-5E15-4102-BFBE-E69A7AF1B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9AAEC25C-2FC1-45F6-B7D5-96DFDC7B1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BD928967-24F3-42C3-8F33-CA01E1C4C6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5E9BF126-CECB-46A3-811A-A6A383CF9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4A4E5BC5-DFDF-4B09-BA35-89DA1D3A6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24BF6394-FB17-418C-8CB6-C0DB597FD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B96D5DCD-F0E3-4CB9-8E2B-FAF95DC6B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4B454AB4-A3B4-4D7A-8C1B-E016B97F2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0945275E-B60B-4C5A-AA79-C741DE992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FD789FD0-F224-4E17-8604-991AD6500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ECA02EA0-AD9D-4F18-ABAE-5E43270D9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F20DAB81-FE59-4BA8-B118-296702AA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E1F53896-2022-410A-B7F4-A3E60EAAD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DF024678-EC71-42BE-912C-0DB8E438A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237EF56-4169-4620-BA67-CBC983A46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31C309C6-08BB-4D37-B17E-BC1249AB03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6949900D-ECD6-40B7-B477-A9158CFA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44C49FE5-54FB-447E-B63F-8B580127E8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9DECA4A6-DDC1-4BA9-AD13-7F7650A251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EF7B08A2-408C-4115-99C5-8300505271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A0B2C207-E309-4AB8-B538-FDBE9172D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B075D50B-C296-4B46-A382-636D9DBD3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18DF2DE5-D1DE-4043-8193-93DC74290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A740D4F1-227E-4FD7-A151-49CC77B17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204EBD6C-17BB-4E87-8D2A-B86EC1A4AB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09D3AE70-CB4C-4D05-91B1-713D2AE71C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D3D64E4C-E248-4614-9E87-D72DEED4E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CBB88E57-90AE-4C6F-A7CB-91C24768A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8896ABE8-511B-449C-B4A0-7335FA018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FE9E3AE3-CE0D-442E-BC5F-7FCD11E64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D74D67AB-239D-49F8-B36C-ADE7E122E6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F2C5AA66-42B1-4178-8A06-A7C2F4151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AE823B6C-7411-4041-8735-ACA5007FB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93194914-69BA-471E-AA23-62E333FCCA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2EB19260-754A-43A7-9C26-5308B2CA8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7CDC6C86-B4C3-49B4-B462-5BDB54261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2893EB99-700D-4C51-8245-846C1549D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E121FEF7-1BFD-4129-B03A-30224B97D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B584429F-22ED-445C-B6D7-B7665F4B3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58C49838-ED92-40AF-8AC4-BC76CF682D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4138A1A-0248-4688-916B-0EF99877B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C7523FCF-1396-4D28-AB52-2E93A66BE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34F80720-D94A-4E0C-9D35-36A57FAB1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5E383001-38F2-4A81-9826-5B703C4356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CDF6BE60-B45C-48B3-BAB3-966F1797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DF6D6D0E-9F6D-43FF-A19A-69CEEA7B7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1ACC0E7B-F9BB-48F1-9244-2E69726E6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DA27FEE6-F833-456B-9A9C-D0A3E54736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332E37D-C3B2-4A93-BCF8-CD1E2CABE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C3F094F2-A38E-4126-82B4-BF4F3342A3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D3FB8807-2E76-41BF-AB3E-6596FDC65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88332025-E2D9-4396-BB05-77DFEB418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E252A113-7DA3-4951-BBD5-238E89C4D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B2456D10-25E3-4CF2-AFD0-8ADADF523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862D7318-CBA8-40C7-9603-ED7DC6B51D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7C63188C-EAAA-4283-A44E-CDA5FDB994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6F9BFC79-FD6F-4824-8A93-4D2E7373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215A24EF-C28F-4D30-8359-CADFE1D2F8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237D0F4D-2D29-47F2-8C7D-0291CF692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BFFA0FA9-ED23-4F38-B5DD-112A88408F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6122172A-9D82-47CD-835E-423142AB3D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3BDC8F8-DCD6-418A-8ECB-43D16892B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3385EFF3-D755-4F0F-97B7-8FC648C1FC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6B90891B-0042-4482-8BFC-951A945C8C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FAFF7783-3062-45FE-9903-445CDCA203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976D7D87-CCA8-4C2C-8329-C1FD3CB8F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B33FCAF0-8D27-4041-B370-682734FEF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C81BE42B-6C20-45D2-911F-F34176DF0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54A15E9B-2D09-4C21-ACFB-7EEDAD591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347AAFCA-8880-49B0-95F7-DC98D6D78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515DC70C-8FC4-427F-BCBD-4078B05848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D2A271A-8874-48D6-B6A7-E9E3033A43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94BD4186-0E85-4239-B163-49D4716A5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2840818F-1A7D-4B1E-B034-1C87943B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4E91133B-4699-4707-B79F-EC12F51383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B551110-AA09-4B33-B8F1-1C925BE285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9A6E266-C190-4467-8EED-567E0CB1F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40E1CED3-949A-4E0A-BAEA-A779C6FF24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B948CAC5-8212-4453-91F4-184DBCE51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17073BFB-B06B-4AF8-8F14-8A52C4483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BA70CD73-DB28-4451-BF13-B6D37B56D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C43C51BE-E45A-4F9F-950E-4FC2EBBA0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22033C0D-2180-4C3B-A758-B532F8FE9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718A7743-1667-424B-BA93-08F727EED5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4BC11C21-FA96-42F9-8F2D-89EFD8228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E2ED8CC-D710-4EC3-88FB-4FE889AB1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65C8ADFD-0721-4234-89B9-58435BD19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E1DCE3D-69CB-4504-95B9-5BE92D247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FB85E65C-D094-44B7-8F39-C0207B7C7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D0CDF5EE-73E5-4611-92D8-4D8C7775F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DA125245-622C-484F-9ADC-9C6C657A54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3D28D03-973C-4EA0-8755-84A2486B1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AB3B65FA-7FEC-4B0B-9AAF-5C1A645708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D4E0A659-B6AC-4F96-BD32-4B25CD8B93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2B092B43-8165-4C4C-B575-656C96323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713D6AD0-1DF1-4825-9394-D5DF919FF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A24B04BD-0F6C-49F5-8345-78B04C572C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E052357D-49A7-45C4-B1BA-D417B39644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72AD0FEE-14AE-476A-B49C-BF46DDA7D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C13CF760-B769-4D0B-A034-A80E42C71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1BB9E590-5400-462B-AB55-21CF5CFF3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797C27A4-CAEF-4F67-AF85-D8804A3BF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C54EDE84-9030-4581-8098-FEC76193C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330ACE47-307C-4B47-B23C-433183ECA6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56913A28-B7C3-4E52-86CA-ABEAA4ABD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A7740DF0-2DD6-41D4-8D8C-B07EC44E2A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69497AB7-634E-469B-8B7A-95F9A051A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280BB8A6-EAC5-4D01-85F2-6BB19C3C0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C7E7CEDB-663F-414E-9754-92D4F4C35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AC63E6E7-8B31-4C75-AA86-723405182C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5A1837E3-33D9-4E65-88C1-17B9347E7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8A79835C-FD28-4FB5-8BC3-552C99EB39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798EA126-BF23-4BDE-9993-ABBA53A6BF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EC8CC7FE-615D-4D73-9263-5195FB755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937C0CD8-6AF8-4B3A-B267-B6FE7D3EE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8774740B-5D99-4921-9D99-FBEE07231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8EA72171-7944-4AC7-AA94-06A2120C1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087D226B-FA4B-4DA6-AB9B-EE5DADD7C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5BFF53D5-045E-46EE-9CD2-F91AE9163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F0E2CD38-616A-4F1F-9108-89E74146C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BBEBF61F-BE15-42FA-95EF-BCC7E80C0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F4ECD770-50EC-49BE-9AB8-89C69DDA2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A6E43EB3-BCF0-45CE-8103-CACCA7F093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926AF7BA-3823-4076-8A82-43DF6F3BA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C8959C0-6DF6-4FE4-830C-7AB7C03A5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A17E39C2-A68F-4405-B54D-9D5C4909CA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7B0940BE-0FF6-4ABF-A940-CDC8CA5B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2AC11485-9490-4F73-812E-DAD9B59715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CA508603-8627-47AF-AA4A-A57D828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DBB573A0-7D4D-4918-998F-D96868E36E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3EF59A7B-410B-486C-B641-5B760DB301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2F392ECB-05E7-4369-A776-2123B2EF08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C2F34E7-2AF2-4BBB-A617-05F515C6C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1167EF12-9F1C-4716-933C-14CFAE764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135F1FC8-13CC-4B60-B256-46FEEC159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559CC270-4836-475D-B84E-B59D9CE9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2118256F-08FB-4103-81D4-61CCCF4493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DDFA5DB1-88C6-4997-AF3C-30549B6454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2363E762-873F-4B16-9223-BF19B5708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BBFF19D5-BE14-4F00-B86E-A4B7BA5321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B9892A4D-21FA-450F-87B7-4BD69EBEC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440FBAAF-33D5-408F-82D1-9B94FC4D77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4B05B643-11E0-4DBE-91BF-7D8A17D9D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0CDC72BA-756A-4616-811D-DF8F4A1E6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E2350932-582C-4643-9A09-183764CF2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973969AD-EA18-4FC5-B8F2-BC78274C2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BF8626A1-B0C9-470B-BA31-70057B2282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57760F34-B465-4725-A308-E8492CADB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D17484BB-91FB-4B6B-99A4-F08A1378F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5ADD329F-6E82-450C-A8F7-269C5035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CCBB4833-E65C-45D6-ABE7-1C9F218FE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F18C6CC-1087-49DD-9AB1-83EB9CAC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867DD926-03D0-4C69-BC5E-C84775B58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375AF5F5-2DCD-486E-8678-5DCB451663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4D602579-AF40-4849-816F-53A92B6B0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B186E31F-2E9F-4971-A87A-8DB4B4ECA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6CB15A14-00C0-4233-8C50-D2743222E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900543AC-E00D-41D6-9A2F-80F546E980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CB6CC319-11E9-422F-8F41-E9661050B6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3368FE62-AAEA-4EB5-A97B-F41BD0170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61D915CF-A63F-4EF5-BD85-2DE481224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9CD30EDE-58B2-414E-8C91-6A96C734FE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BF65ECA8-85DA-4A1F-9EE8-589CFA892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4CB14D5B-3C72-4904-8542-5615EEA0E2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29B4C9B6-D634-473A-B231-33054A3695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2E5B9003-049A-49D0-9CB4-07774A31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53E5BEA-E072-47D8-85B5-C869B6864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3C9C9C9F-CB70-4394-999D-D058F732D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DCF60BF2-8E38-467B-B1A3-600D2992B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66C740B3-AC9D-4E1D-A35E-BEABCFBDD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3D89858C-7A11-49DF-A3FB-C53646F31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AED6D048-4E23-46A2-A3B8-7A43D5146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4C9A4979-E74B-4EB9-BABD-DD7296A0A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833219EE-17B8-4E18-B6A7-19E5C8FBD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A87AA095-EE7A-4D86-9263-EA6D6327F7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26E1816B-CE63-45A7-93F3-D39C6D289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8629E5C3-0ABD-4113-BDA8-4D75888728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4D815214-FC38-4A02-BC12-2ECB9F120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82992401-0ED2-406C-86C0-B5363653C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6B350ABA-9C12-4708-B88A-A3C542C0A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D6197D04-033A-4E03-984A-48A8A4B7E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4C7A178E-F49B-4A84-A59D-7144001FBA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A0EF65FF-2848-450F-8B46-F2A36986F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EF471E1-D1A4-46F4-BA5E-33116FCD6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D6ECC125-7F06-46BA-AA23-42D95C8FE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8923C8C0-BF37-4435-807E-F23A274D6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A811F579-3B9C-47BC-9F60-8C165295C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8D5A0A67-1950-4796-B813-DF8DBF7B9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5A2C56DF-991B-4714-B274-86C162897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70E5CF8E-123D-4634-AF98-4C52D88CC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41C2B31F-DEEE-44A6-85DE-65D1C1247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91EB603F-C8F1-4708-AEA4-530B15A4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9DBA40D5-F5F0-480E-91C5-1099B69D6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8C887F7E-5B5F-4DB2-8944-72A877553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980F8C5B-2C45-4EAB-82F9-E3EC846B0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B281AAE4-A80D-45BA-9692-6AD30C13A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C2ED4025-AECE-466E-8954-BA2CACD74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90F108C2-8517-45A4-93CF-37DD782A6F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815C5107-6D89-4149-9F72-8ECB612274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5F891A64-9259-43D7-A104-B100457F7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E9079141-A948-49FE-8091-DF49072E4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35634B5D-4AD6-4649-90A2-9F0F28FE71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CA3DCBFD-B235-4164-A763-75FF7A648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98B92E3A-656B-484E-8081-879D28D8A7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18C34C29-684B-47D0-8A95-8B13F5F08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4DE4431D-0CC5-424A-AD56-F767D75C6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60EB17AC-A366-4768-8999-F2DE2861F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FE4A9A2C-A711-49D6-B6F5-0424C6600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281E9ADA-2E1C-4856-A370-61679FEA6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4D05B472-A3F8-4F1C-A699-E5CF712458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43BA1E57-1385-46A0-AA6C-3A4B730A3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4CBF44D1-F2CC-46F6-B61D-B5AF9C9AF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C0DB0B16-1537-432D-B7FF-6DFD4B4155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86A18A7B-06DC-42E1-9A8C-88C0D9D9C2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450813A3-8331-4C6A-98AA-A0CB19A8B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DE049F7A-48F9-4F15-BA88-C9566D056D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D66A899B-A435-4A14-8AF8-A99D683081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56169E30-E856-4C63-A0C9-2F80D96C8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B6EFFE74-AC69-4AC6-BDFD-B939D6E3D3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EAD3BC7B-9D2A-44C3-B9EA-F8CF79706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92E77598-A062-4696-9D4A-5F7B731BD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C0A428A3-1A17-4775-83CA-9B006FC0A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3EA85AF5-93CE-4012-AEB3-438403A53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3948EE03-B3A1-4134-B4C6-F9085E402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05380D82-2688-4F15-8FA7-4B4C15F17F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D43B9A19-596B-44E1-A358-01697322F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E6B857DC-E496-4905-BA5F-62E6C78D9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368BBED3-6963-4936-AFA0-DB89AAA1E9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4D9E31A4-CE84-4F34-88BA-3F91F27EB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E7EF3709-0293-4BFE-A24A-9E7B06FB5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36C77D51-6EF6-454D-9DFA-B65FFC4C6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83F55675-9C4E-48E8-B0AB-C83C12213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3B39EF0A-B9F0-47FF-B375-F6E32D660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164B6228-337B-4356-A1F3-7B7E9FA2C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59BB18D7-C029-48E2-B4E6-4A7558BC6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223CBEBC-BF5D-4654-A2DB-17DF9B1393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483552E6-3819-4AFB-8072-E4D85EE35C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B60F3798-B142-4C1F-8DB0-1FD9AB70F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10540305-875C-4C4B-ACBE-044353429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76AB9B9E-3B41-43FA-A577-565F1DB49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8E1785D1-7427-4120-89B4-35ADA4DD6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DEEB4B77-5C27-4BB9-9A42-8EC4F4C85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6840F89-4F16-4F27-A206-97FF1775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443E74C0-5A82-450E-95A1-3600E844A7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A1545100-35D9-49A5-A738-5D7C0F746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3DBAC297-BA07-40DD-8E95-ECF0D5685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06E23CF0-42D9-4BA4-A912-1DEF135F5F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614C36E8-BE5F-4F48-A603-00627082A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6DD11C2-CBCD-4692-9991-6CF8D3251E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A8B9CD1A-4E15-453D-8F46-37CAF354E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ABDF34DD-60FD-4192-94F6-1AD823FBB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89A77BAE-88D5-4851-A7B6-E935B035C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4650D91-4CD9-43B9-8C94-8BCF680119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46E904A2-7D66-4488-9498-52BA2E9CC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23794E82-85F3-4EEB-A829-53DC3EB8F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D91BA093-7301-49E8-B272-2ACDDB35B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27C1B320-4DBC-4787-BF1C-CDF3EADDB9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650AE39-AB94-4AC6-AE8F-2D06F9263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F70BCBE3-3DDB-4041-A86A-FF5905C96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AB93BBC6-0795-4294-BECB-5A993C3B8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38171C70-790E-443D-9611-AEE0F0980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91AEF603-3085-4205-9059-49172EB06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DF7094FF-AA81-4D97-BC26-4C9300164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97C8832D-AC4D-49D4-BAB2-6FA74C59F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E963BD22-F901-47F1-B14B-01026DAD34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428F8600-C9F1-46C7-83CE-E25CF505E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F0F4E47D-12CB-4DE3-B254-D9B2B3085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00D1CC34-FCB2-4252-9EF5-FEA9E6A05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5CB31B9F-8C21-412E-9534-1EA916BBC9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F3D968D5-0DF8-448F-BA7D-BAB3A5F3A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F0344386-2C56-4D3E-830C-255393EDA9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3239DC57-5B8A-4A59-AFB3-9C04E45946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AB7A4CC9-7C97-4294-9F96-73885A837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92CE5B7-D23D-4C1E-8DFA-86AAC0C64F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E6B90465-6503-4173-A37C-B3C7D8C1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DCB58CCE-F9A6-433C-A408-971CC24658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62F6D680-C892-44FF-A874-8F7F3ABA4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EDD637B2-5770-47A5-9125-D7FDB5D53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57D0378C-011D-4F94-8AB6-092A87B03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E4DFAE5A-94DC-4E8C-90DC-EF4782F1E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F5035420-26AE-4535-9FF0-D8FF0F31A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09568899-C17F-4223-85A6-A0C702067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6BA89C18-2F32-4C6E-A56B-ECAEA0BF0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FEB83443-D72C-47B4-80B3-9F7CB6353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5E1014D9-0895-4CB2-882F-5703FBC96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FBEAAF08-27EE-4E75-8C08-345CF2DD6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EE789327-209A-4A6B-9D48-7101FAC3F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38A7C8C4-F663-409B-A1A6-5B62B52FF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00E72C24-421F-4AFB-90DE-D228E342DB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90E40736-A2AE-410E-8AE4-F27F6ED1E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1D53CDE6-BDA7-41AA-9EC2-72C6C47A1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E2D6708A-09C1-431E-BF45-A1DDF3E74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3A0D44F5-FB56-4A4B-B30E-7C6D33F38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B3A15FFC-A16A-4FBF-9411-CC5687B7D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522EBC1-1802-48E3-B88B-6494A3BD0A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B4236450-616E-48A3-9AAC-8353FD7B8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E27CFFF7-ECB7-4D44-B410-9810416AD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76B04219-4AB7-4580-9617-A5C10E36A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88ED06C9-897C-49C1-BC19-5FE14920A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2A0DAB06-C96A-4938-B9FC-792BE8CAFC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70961DC2-6ED4-432C-945D-27C64E91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5CF10C19-1DB8-4C1E-98C3-5CC5CE485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D74B75AE-0C8F-4DA1-8EDE-ED698C353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637516F1-6A16-44CA-AC7D-BA5669B9E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67806CD7-20A1-486F-B49B-5330BCF816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7BD1B6DE-C430-4B15-9182-ACE298A4E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0078525D-9402-4F49-A23A-49ABCC0AE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DFC37853-086B-4A3B-A04E-6099B4522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5ED2134B-42DC-448D-895B-DDF884D6C9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C3EB2A70-E674-4CA4-B267-69042D066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84DB5663-0E28-41F5-9824-8B338DB42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D525EAD3-E249-4914-A05F-42811BCA1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9DE7D893-0649-454A-9FD2-F8C7D94A9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0AF5A365-D7DA-441B-9D81-9BA40E3EF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228DE1B5-454F-4FE9-903D-5FC531408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4304FB21-5EAC-4D60-9B5B-EB2F335F8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E60CE9C4-81ED-49B7-B631-D0000C0F4B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CFD15A54-47D6-4114-A3E2-37B3B00B9A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DAA2BCE9-719E-416D-ABA7-F73CA5C57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945C15AE-E284-438F-8EBB-DB7B7919C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62C6EDCA-0FF2-44B4-9B57-5D119E0FE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0E0ACBB1-CFE8-43C8-B0F7-955199739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2CC83FB6-8BAB-4EEB-AACF-E26B239136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D0A0BD99-8B53-479C-90DD-EF50E2998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D657EB18-FD57-4FED-8CE4-ACB8A2BEB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8A18C8A-6FF9-4F83-9294-CC7CAA3F8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08CE6E57-CC03-41E9-92C4-3D55305D3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15B7864B-8B35-460B-A32F-0FDF718B87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E78946FA-E48A-4D72-A7C6-0A670D475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EA19342D-A423-4490-855A-F5CAAE331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6328EAB6-8764-43B1-B2AD-D035D084C3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5AFF6DA5-DF59-437C-8B81-528BA3945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3D3219B4-B3DF-419C-98F3-6AEC76765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4C3B3F74-967E-46FA-80E4-EE9F3F3D0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CB20474-F35E-4323-9E26-283452B3F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B2BA1A29-7811-4F64-97D8-43FBD4C25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3D2178B-D5C5-42DD-9500-9B4837B884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5855E5D6-8B76-4805-BB22-35932D7C0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CD652D74-6598-46C0-AFC0-587001659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EBFC0337-1B7B-4B68-83C7-3FCD37D56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0559F187-E1BE-46DA-B8B4-A5E8C50F4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01B71FD5-B8D9-4D88-9E88-B96F3B266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FAC61E5E-F655-4C8B-9177-59DD1B4FC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997B1AEA-F18F-47B9-B135-17330CEBB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D4BC1FD0-A1F4-4A2D-A238-A5D036641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E5FAC174-890E-43BF-AC66-B1320A0A2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A38582E8-E12A-4E2F-96D3-09387D0A83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4E46A984-69E6-4D2C-A9F8-2C7A7449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AA8008E0-CF76-4461-8F81-61FF37EE50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8CC4F3B0-6B09-4567-9D56-0145F480B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549D73D7-7BDA-4934-B4E8-7EA80E44D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48B84A08-42C6-49A6-9311-D0E71424C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5081D446-834F-425B-A2F8-E0073E0E8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08E2528-A047-4C80-A5D4-E89863423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C58332F3-F6BE-410B-9235-FC349111CE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F9F40D24-206F-47C2-97CE-04E96FA240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E335F6A9-7D14-4CA2-BA09-E3F794E1A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8961A1ED-0D0A-425E-AEDE-230667E19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7170F45A-27B7-4DD6-BAFB-863033542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3FEAFB38-ADC3-4A95-A344-F7635243DE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81E48DD3-80BC-4826-AF64-FE2CFF0FDA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19B50073-4C4C-48CE-A2DB-BFAED004D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486882A-1EFE-475A-AEEE-98D83B842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603C6A1C-3EB3-4613-B17A-608B6A5DB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A8DA7076-55AE-4218-B1B4-99E7C0350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3DF1014D-B961-443B-9E5A-2028D72AB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B982F2DC-081F-4F21-A385-176A21EEFC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9ADC95AC-4D97-49D6-92E5-0F0B7D720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0E55ADD4-A79F-4F2D-BA3E-CA77CEBCE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8B3D4AC7-A848-46BC-90E5-0744C238C2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A8C62A93-E45C-4EC2-A957-0BDAF85E3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547881CE-8C53-47AB-A967-D8DB78F22C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B6DA95AD-8A76-4856-B996-60391145E6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094CF3C8-89E2-4870-9BE4-7E10A26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A08904-5BD8-4FBC-8813-E3F0C25B1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E73E0FF0-D8CC-4974-8090-1C6660FC7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2D1D8C37-4F6A-4E96-9B2A-9050A711F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C16148C5-B7C6-4655-89C6-2D70D3B43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B4D23467-3691-4C98-8305-40A90549BC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0274047F-0F09-4B62-B3E5-670E8B2DE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D2B45A27-6937-4EE8-B372-C2C45DBF6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C4179F1D-398C-435D-867D-2C1ACB416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5C5AE153-5642-45BD-BFA6-62B0593284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81562B7C-5501-4F39-8DE2-B8AC31A6B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6CE5817E-A317-438E-AD80-7BD80E20B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87ACA2FD-45A0-4F6D-B00B-5111748D08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5848114E-5046-4416-88D2-3AAD83AB0B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0A066BE0-B1CC-470A-A892-80EE7EA29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3027D939-A53A-4B45-90B9-C8C4D2261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3D69AD21-227A-4DD8-B9AB-189562D7B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51B713AD-E97E-47CE-9EFC-770755F8D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4E7F143F-3C43-43F8-8891-D5C450DFF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DEADCFD7-BF65-44ED-97B6-ED696899D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CA337758-2AE3-4B33-B3FC-3D1D1C319C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2221F121-8552-4C65-80BD-5EC6D66DC0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758F01C9-290D-42AE-AB53-E79A3EEAA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C71E1762-F68F-49E9-AB5E-6120AAAAE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2654E23C-B7D5-4B6D-BEAA-317F7D9DCA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69F46AF8-584F-4645-BBF1-F0165A630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537BFBCF-10EC-4220-932D-EEB8EF421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BB407F46-E5BE-4D9A-925F-32B500ABB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C17CF468-8324-4353-B0B6-3C393B50E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0F063832-B5C1-4495-8F1F-3C2F48C44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1C3B8349-DCCD-45F0-9FBB-A70F854DC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569B57FC-2765-4629-BC91-C259EA5999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8AC1124D-3B2F-4A4C-A16B-533BC0EC5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EAE3C776-5762-400B-BC61-F4350BC21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EFBBBBD8-79E0-490F-AFC4-5CA052D861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78EA4736-8301-44C1-BF4A-4279FFD55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63164528-7D9A-412D-8BA3-8CD94BBF1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8F02899E-B75F-4A59-BF09-4D90B7AFB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A71249CF-2109-4494-8382-3E6FCDE1C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2F456F3F-69EF-4F68-8723-542B0DBEA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3AF0795-D8F8-49FD-8FB8-4130D609E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4A6FA7E7-56D2-488A-9C72-D99B0D5A5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57E59EFD-3F05-48FC-8190-CBE8768D1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8F41973E-8BCD-4586-8992-139DEF64E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26277503-3763-4F49-8DF5-56FDDBD37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0DDE3B6A-31D9-4648-B86D-14E32106A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713F765C-F7B8-44BF-A39B-4A45D71E5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83BD5225-3743-41B2-8E34-4CC3E35A22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4491DF12-AC68-421F-BA13-45BACF6EC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679E7566-1F3B-494C-A758-2C8A8D9804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9DB32725-25DE-47A0-B0F0-046444099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E5C6AC82-8B8C-4615-8877-2FC1754C1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E97E8A-3006-4BDD-8C26-4F5146F48F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74F2A0D1-199D-4244-B4CF-9E8119665D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1B155C32-0DA0-432F-9D67-BB7FBCC7ED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2B2904A-034B-4B6E-89DC-65403A044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F9371AF5-232E-424F-8F0E-345D5819E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525E72F0-2683-4A52-8BD1-25CECAA18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90EF5B15-3027-4C00-ACBC-2E440ABEB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8690CE4-C706-4195-AF41-858B79E78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8E5998FE-ABE7-4914-8A9B-492698769E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BDCD376E-81BB-4A54-B5DF-629F1612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9F4592BE-AE86-442A-84FB-AAB9DB4D9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2D8D9051-A475-4C91-B188-C1DA8741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9513B075-B670-4DB3-AE47-B31EE4F11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E0C906F4-0A7C-4CD0-BC43-5A01D8CE8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17873921-CFAE-40B2-885E-F73944694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A82B1B38-8D01-499A-9497-13B12FE75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54F9D910-FF21-432C-B55A-DFCB29A41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35B66EC3-501D-40A8-A587-FA08B1FE3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D9DF14D7-4DE9-4B7F-9862-E1275B927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D75FB790-F22F-4BE0-AC0E-0BA299623C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5A6727F7-2759-4839-84A0-E2F2EAA0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DF5F76DD-6C41-4234-A6C4-567988ED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E640C950-58ED-41E8-A58A-457199E63B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5C1E23D6-951B-43BB-9B73-54CE9583FB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5D6F00AB-8586-452F-8823-EB958C334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C98515D1-271C-429E-86E1-EED935E13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C0685FFC-B3FE-4D50-AB2A-7F79834F7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3FC7756A-D6D9-4235-A149-E5D6BE005F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D45BD3A4-168D-4A5A-9359-D0B35E1D0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CFB92AA2-E0BB-486B-BFDC-077103737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9BA9DDF-37A1-498E-B44A-BFCA05C13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D5C838D-9664-40AD-AD61-AAA557F23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6B0E64D7-DEA4-40E8-8A61-C1B77F98E9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B72E6BC1-2F70-45BF-B1E9-DBE0EA4F3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8594E07F-0F74-4BD9-B4A2-E8D109604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DEA7B7AA-DE76-4B90-9099-95CDD82BF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6238E878-788E-40D2-A495-A86F10F63D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2C47591C-D9E2-4F4A-850A-748BDCDE0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60AF3E75-9341-466B-B2F8-13D08BB51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DF128398-056A-4E3D-9061-CB9789F94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62B6E65C-B762-4CAF-9E60-A7B19AB42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A9E79FE3-011F-4B02-A922-9E9C94B058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281C2A16-2B6B-4F42-B398-D3419381A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13BCDD21-7586-4189-991E-B411C9A6C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893F14FC-F009-4E0F-99B1-55F8E8FBF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9E68E12A-D492-4A64-B142-F0AE17254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4753291C-8B88-404F-8E69-55C25FC7A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F8EA9A8A-1CAD-4EEB-9F28-1172C9D32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F0596086-A54E-4C8D-B58A-CE2BC4149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77916F4C-91FC-4B78-A38E-8F3761442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780A6D57-65A6-4B81-BF1C-1D29BA5BB4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C73C4899-FBB1-41AA-95A6-BB892DBC6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E721173F-5F3A-4C61-BCEC-9D2B91E0D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C648C0E4-3A76-4512-9035-AAFE2AD7C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2757107-01BA-4836-8371-807436F1A4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C8D3F0D7-51F8-4176-97D5-CF82530B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A6011C36-7B0F-41E7-A0BD-B1E9342B7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807CFBF1-8CB9-4A10-A4D8-C58FAA15ED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72C6A961-9FF7-4C25-A4DC-1D2DABA66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E0E40C57-D9A7-4BC0-B407-E661C6C5E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DBE17322-30E5-40F6-B6F6-69EFF74F9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297D2705-FAD5-45F8-A6FE-89A387EAB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47A53313-1BED-44DA-B6E7-404389ACC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A042EDFC-4592-476C-AD6A-E7344E573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0634E2EC-2067-497C-983D-7FEC9835B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973AF58D-2688-4A59-9F0D-31AD3F7F2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9A2F7266-EF78-4DDC-9432-453EC3910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FBCA106D-D59F-47FC-AF0C-FFF16AF01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7298DC88-2E3E-4DC2-BB50-5F97748AA5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019060F5-7EA4-409C-A1A6-5278236E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63968623-0D1A-47F7-BFCB-B3475BA2C6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CB4DB54E-34D9-4863-AD17-BE8CB2047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F0CC3689-9EF2-4C09-B77C-A3316E102A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D408DD2B-A932-4EFA-9728-EBD90212A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597F774C-7DFF-4E71-9710-9854362685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DD47F280-D2AA-4924-9449-920C4AB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CD315B20-C599-4226-8093-DFEDC6A962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06488B83-3D60-483E-A010-1B70675958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16CC3667-CCB2-405D-8B19-E326C3B7E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13AF370-18DE-4B42-934B-1F073690A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038243A3-F12B-451B-94FA-7D78413167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1DBEE5A2-EF70-4F44-A52C-680BB19055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89917EF6-67B3-49C4-9E25-0FBE36AFD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5C4A88E5-65BA-428D-95D2-5EA3E8D97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2D0C844C-2E96-45A2-87F6-17AAF36BD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1967A5CE-1F6B-4375-B038-6CE923B85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3234FE8-0193-4D9F-8C98-548053F67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4AAF16E1-4116-44E5-B195-D436DACEF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78937C75-21BA-41E4-B944-B2C4543E99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23A3E5C9-DBC6-476D-B169-244908BF5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5F98BFEA-4278-4EB0-9057-E247896A1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AF677875-3ABB-48FB-B32D-E2BD20DA31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143BAFDB-61ED-436C-971B-74B9CB260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DBD6A35-D373-48CB-8934-CB0B089761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D1DFADAE-A84D-49D5-94D2-9B71A95B8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29D0C1A7-49D6-4E21-A005-F21A2A79D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0DD3389F-6725-4A05-8EBE-3B4EEFE80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22B6F599-7C6E-4AF6-8B54-5AF9C3006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C02C6D55-E31B-432A-AB4D-0EA49A063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02CC54C2-6D50-4841-B944-006B32C43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AB60C61D-D03D-4607-93D9-C199AB14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C8C03BA7-6A55-4496-AE43-7C39993995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5907455-C58A-41F9-B575-C1E2683F4D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14EA11A-F635-4B8D-9FC2-C6B1FDE086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5ED475B3-1F8F-4EB6-A956-17A196CB04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8265367D-F2E4-4350-9B82-5F23C02C4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3B8400D8-3498-48DC-ADD8-D97A34DC36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188F2329-70EF-4B28-A527-1443F2F68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7941B08B-1391-4507-BBC7-62D402E9B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16C761D6-E702-4A64-B544-517DCBEC5F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DBB331B9-E9DE-4F19-9A4F-EBE47C4D1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3F870144-4136-4767-B647-CFD227575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F67BFE55-04E8-4388-982B-098ACEA5B7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601267A0-D04F-4184-868F-21ED2CC31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F925F9FA-A0F7-4C2B-BCF0-2FAAF0B86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8E44FEA8-50E5-4ED3-B9DC-580343570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B2B6CEBC-5990-4AD6-AB58-041F4BC2E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BE4E9208-2344-49C6-AB74-A8BC75C3E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2664DAC2-8C0B-475B-88DC-4C6A86EFAF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2F8754E4-A83C-420A-BEBA-9A7C6DA13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2CCD5D65-D081-4D80-BF85-FE331E02A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89B31AB1-8FC3-4D89-9A7E-1AE7DE0A64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B0E930F6-8B53-4F66-9426-5BD271333D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B1F3D32C-5538-46CE-855E-DFBCECF5C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6B83A06D-A426-4AD4-8827-4BB535E4C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37DC161-9395-4640-8123-F48E37A97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83295048-C156-494F-A3F0-F11C03C6C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CF150727-7FBF-4439-9180-D55AA343F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9DBA846A-D0E7-4144-B96B-BC27E7BC63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2EBA3B24-05F6-46BC-98F3-41081DFD6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6BC2C526-EE46-4153-B3DE-1D7A884C5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5E32FA-7B96-42FB-86B2-624DE2838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CC6A4B16-5350-4C50-AA07-4AA3C179A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54E41547-855F-4CBC-BDB9-CB0C445A0F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2531515B-DF3C-46A9-A15A-12B4F8DC4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FC090A7F-A070-4322-806C-5C9DD7F89D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0E42F92F-F39E-47A4-B69F-BA3297B70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7429590-882C-41AD-BC74-728EA9815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90C1FEC3-DE8B-4640-BE53-FD3040D59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6A215A42-5C80-4612-B8ED-DBDA07D8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109810BB-C72C-4389-A3AE-4859519C2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4F9D4D7-BF6A-4630-81AE-EBABA1A0FF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26B7C726-5DA1-47C2-8C42-856D40C50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3F10A3E1-C0DE-43D1-9E5E-66F4BA3BC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C4ECA22C-515D-4D3E-854C-3907B339F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1B9D14DE-E880-4EFF-A708-F555234E3E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EC50F282-3C80-46C4-9410-D65C1B279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EC32816-BC94-48B6-87BF-BAD9943ED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81B26BCF-A31F-4C31-980C-43C34EBBA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A2C27616-8022-4137-8499-80BEBF2913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C00F9ED4-605B-4DC4-A5AF-5714CE6085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92848D7-9CE8-4DDF-B87F-67C1002489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8F1786CF-4E23-4E83-BBB6-A583885B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C2DCC9DA-B697-48E9-83E2-8616EB2098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FCEE32D7-C2EE-426A-9B5A-5A704212B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42908CF9-32B6-4876-84B9-879668F6F0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198D97A-B058-4657-8EA2-50023E316A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BAA68CF4-4F46-429B-8EAA-0C6D4B65F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8FE9D6D0-3D42-4455-A2D2-D174A87486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5D2F4D4F-BABE-4308-9508-9C578B8ED3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297C2532-496C-4F10-958C-A211223BC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92F61A33-980A-426B-9C19-B845CB09B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F600E021-E5AE-43CD-8401-50F9C0B0E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B1578CBC-C336-4E3D-8701-0EE9439284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5EF83E48-4DF8-4192-A96B-C2CF759540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E4E4FF35-7909-4749-988E-5F9DA7A81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26307BA8-669D-4DC8-B368-2E5A55894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BD5F15B7-F13F-45FF-B19A-62A9F8BC0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C4D5EEBB-BFD1-41AC-A222-0621CA9DD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18EF98FA-6531-4259-9EC7-78AEC4A7D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0DA68970-F2A7-4711-A9BF-A223D5210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A81D0758-C3BA-4D27-A3E7-403872E2C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D3DC743-66C7-4992-8DC0-A0F6B0487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81FC9BD2-BD7F-41A3-98A5-CFF6DD7E3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4EC8FAEF-A6D3-4770-B6C8-F5E5DADE6B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CBFA5F7-C538-4DC6-B785-C38055477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41A53E32-ACDE-47B2-91A3-29F0D2D762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BA68D153-4970-44C4-9E32-F739490549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8FE217FF-6B7D-4F4C-9A7C-1C380564F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0401DD21-60EC-4CA8-8F7E-B10817616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200B6628-D968-4688-8234-59D8D960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75F954F1-987D-46E8-AF95-6DDA86E1B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5EB18E61-0CC4-4106-B95E-1345C1A7E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D92C074F-681A-43A5-938A-CDDAAA3518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80623A8B-95EA-4EA2-BD2F-1CF131E053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28A194A4-0D42-4779-9347-A4EF1EDB4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7B2C1471-DA0B-4016-A545-B92D68E3B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B7324F1B-DEB2-443C-A7EE-C0AE15A16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35E788FD-FEE7-4718-9DFF-5F3D4E25E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771F0E1-BAF6-4E30-8BC4-D1FED7D14C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E48E4068-DB96-435C-9A56-B2A1F4CB77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1DF8EC5A-8662-4AF7-82F4-D0F0938A5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DBB3F21-5ACF-4978-BC97-58AD42466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3D43FD58-2789-44E2-A6CC-53295EF1EF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95AD01C5-5041-462C-A4E3-286D44088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7A6D8E26-00E7-453D-9F82-2CF5FA135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DF4E383B-1885-42AF-ADF3-4C724BFD7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530D7E89-842A-41F5-8A14-0A913EB81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A203839D-AFE3-4B04-92FF-180CF0BA59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6282FD12-D40D-488E-8F08-D729822B3B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48D46E31-E3F0-47B7-9BCC-2FE4CB4B1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7113DEEE-DCC6-426A-A1BD-180E7CA38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E716AE08-1AED-4A16-8BAF-558AD595D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F08E8922-1018-4785-B386-DA032534A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36FFDE40-D477-41CC-A9B3-25734B253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FB981D08-B7A1-47A9-BDCA-D6992E44A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B308BAB9-4BE8-4B3B-9BF2-19302CAF2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6BD87320-3A12-4A90-B645-B81CB6930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ABA63593-BFA9-40D4-9370-996067F858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F838E4E9-4CE3-4469-B04B-104FDE89EA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1C65EE6E-88E4-43E1-8298-FD92AA5AC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36A78292-46B9-491B-8AEF-C2EF99958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D11197F-014C-451D-8687-8073C76EAD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00731A9C-3035-42B4-87DB-E67D084E4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18C84163-B768-46A6-8101-F4BB9E82C9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CD450077-9582-457E-83CD-D1B18B4533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D3E0A812-4CB0-481B-9996-578FD7718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035697BD-55F0-4263-88A4-2B966541E8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9666056D-DCB9-4B4E-B45B-F3683D719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57A9F784-59AF-4AED-9ED9-A4D425120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2EE743BA-079A-4ECD-B2D4-9A45C20C5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406D5A4-0038-469E-A617-702C8777B6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F583F8A9-739F-49CE-BF74-008F1D54C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F83E17BD-88F5-4F91-9177-E4A96B003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80E40356-213D-419D-AEA9-78AABE89B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554611BB-41BC-4693-BBF2-AC29B9CA2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123DE2E-0EDA-4026-8EAF-8E7FA64F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8136F1B8-0BFC-4068-8934-4D1D541F8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6FD69B35-98A0-4142-A16E-F74A9ADE7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D0742A0E-36AE-4DAC-8840-9EBD10F5D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345F19-1208-4518-B0B1-87C85CC8E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D3B2CD29-5258-4BF8-ACC3-225C5B150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A763E59-DC4F-47F0-8561-EA86FD1CA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1E0FD142-F5E8-4B14-832E-5BD3648A1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D36F8252-69FC-4279-9466-608661A3B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982767F9-8ADC-420F-ADF5-FE4DC29AA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289D6E59-DF74-46FE-9F18-796A43969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5F172690-2705-45BE-B935-AA22FFE06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CBAA1FA-E73A-4EDF-A2E9-5A3540C08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AC5B2244-6E17-46A1-8BA8-B546D93A62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FD68AE70-567E-4F5B-8B58-6F6AE9FF1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B8233DFE-6CC0-4798-ADC6-CA6A85C7D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403566C9-AC7B-4ED5-BF53-8D5518A56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26DAAAE2-E611-46B5-B836-F257DF224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726F6A79-3E4E-4B62-A3B9-34D96A7A2E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1A70B2B6-A86D-4957-9AC9-173A912BB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7DCD6BF3-D9CA-47DB-B9CD-09E462C2A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17BCFAE1-E3D5-4F62-A462-940B0261F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BF0CA7A7-BC95-4B81-AEAA-125B9763F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8B9FEA07-7724-4721-9D4A-67DDD0CAA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6DAD1154-6564-437D-B674-CB33066DE5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1F3C4613-40BF-408A-8D43-0414028E0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1A6C01DB-9872-4E8A-97C5-210CF1630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31BED2-1372-44F7-A001-C97C84189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767A129F-20ED-4297-B414-B2E82C2E8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251F4A68-C430-4B8E-8903-9E3BECEEB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E990C1EF-143D-41D7-859F-63753DD5F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DEC9DC34-15EF-49FC-A1BE-942BF436C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8AE8AFCD-F750-4F34-918C-73762F637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7BD633F1-A423-419A-A467-94F552B97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322C47B6-A9FE-43F6-857C-30AEB0A81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734CA995-A9F5-46E6-A452-75B3D1C24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77E90B75-6BBC-4E72-8DD7-039F694A1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56B090FA-EE69-450F-AC8B-720A1587D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744421D9-EC68-4BFE-93D9-6BD855435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037FC05C-8112-412F-A328-1A1FE7A2B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2432EFA6-635C-4CFE-9AA5-8A12F1555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B9570BEB-6A20-4EC3-A7E8-C6B51B9DD1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14C5D737-95DE-4861-B2F8-7CECCD98E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5E25BE81-E0E0-44A6-92BD-5E9023687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E2E8A765-40BB-4298-8C0E-F637ED505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C602C8F3-7C9D-48A0-8B1A-FFF4BF118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4B1CC627-9B10-406F-A131-5E1AECAB1A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FB76C4E5-72EE-4F00-93F6-5E58E0CCD1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A0625D56-6654-43B2-B274-E316D084D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3CBB9B6-3CA1-4095-AD3C-707AAC3433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8FA3CE0E-FE10-4672-906D-90942A277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D3A58C32-CA31-4CD4-B974-D84EE9181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E6D370AA-9884-47DA-BF32-CF8949BC74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2B51AC45-7AF6-438F-8F0B-58A591075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7EC971B6-D323-4B93-BD54-635BBE60F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C91D631C-6372-4880-80F6-EBD616B34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BFF4D84-54C2-416B-BCEE-3910162783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DA4E2917-C9CE-4D59-8054-3CC2F18E75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BA81718D-5AE8-46CD-85F9-414C2B86F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5DA3224E-3D9C-4BDD-9A86-E43951447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677C3ABA-06D8-4261-8E40-9AEB2BB24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1198FEA2-71EF-4205-9077-3AD987D06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C50CD531-C58A-4F53-A1B3-5E8797F387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5DCE6821-2A60-4529-84AD-F170E31C4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D81C5369-206E-4EE4-9DFB-5EF9EAB0E6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0282485B-50CB-4E55-843C-012D4112B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9619A237-AAB3-4D9F-A768-0688D6991B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8AB3D1E5-FEF9-4529-A875-55DECCAD46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05DEB7E1-968B-4FBE-A100-66340715A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D13C92B3-4772-4EE0-B5AE-150BEACCE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4440A9EA-9F5B-452B-817A-99EAE0DEA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9C8576A7-9BF6-4E28-837A-E52D27A27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2F00CC84-E70C-475B-9DE1-C8DCD3EA71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F15514C8-5DC3-4F20-B071-89BD92DF0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58365735-D0B1-4AC0-AAE3-7C756227E3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02A4DC8-21C6-4C88-A8B9-8E0C2758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48DE9FA0-882A-4814-9C5D-4C486031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76E8B20B-7042-4099-B3BD-02BDAF14E9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8AC697F6-1C86-42F3-AE6B-E85C2C20B4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3121B3E7-E73F-4B11-ADC2-396041955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7EEF2C4-6366-4646-8DBD-9402E85E1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A1228018-1C8C-42DF-9260-26C206793D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7AFF6A50-296A-48B6-96E6-83F407840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D35030E2-1934-45FE-AE4C-B21C830CA4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AB049617-CCD9-48C1-ABF2-59FEE6992E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0E67B121-32AC-4CB3-8B12-5211DC26EB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6A8537D4-6A1C-4B0C-8B2C-9EBFE4A3A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14030D71-1C14-4DC7-A8A6-2FAB4F2678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31248CB1-1E1C-4DD7-8758-6A698D604C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1134CF0-C46D-4175-86AB-4B7F5AD651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C0CED0D1-DBD7-46D7-973A-11B635467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A6AB810E-CE51-40E5-96B9-EF495A1229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BD19E530-CCBD-4604-8329-F6E65CF6FC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15735571-2685-49FF-A657-ACA4BA48D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C4BA2213-3A6C-43DD-8578-41CD34D1B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A1ADF5C2-3C61-48C5-B265-6ADC487E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CDDF41B0-D7FD-43B4-BE46-288E72963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9013E810-B086-437D-A460-BBFC227FF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ED70DEA0-B107-445A-B4B9-D13175634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215477C7-9562-4593-B363-7A2FE0E798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9860E4D9-8376-4BD8-B90A-BBA2E7471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C482325-7224-48D6-9F45-40D5FAE199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3C76E41-FA7A-42E1-BD82-0F8091E25C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D94317B3-A3E9-46AB-B7BC-26FBA9316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25FDCDD4-6672-495C-9D03-A9CC28B4E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5CAC97BA-34C7-409B-BF47-CF17E33B6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E648220D-BD5B-4FA1-B951-183FFB47C7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66738EDD-35B3-4D4C-B750-CCE4AC00F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37E53BF6-DF1F-47AB-9210-551EFD8D29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3F01BD93-F075-484E-A715-3F0B8C15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A3EC66E8-C51B-4077-B554-D83270BE1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305E7015-3F9E-43FE-83AC-4BE6F1FFC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3E630F8B-32F3-4848-BAFC-771C5C505F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225FA19C-48AB-42D9-9489-82250563B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E8A6398B-DA15-465F-912C-9D292504E2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0EB60CA5-B895-4FA1-97A6-665F1739B0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1C7DC906-29A6-49AC-B905-F505284B3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81228E5E-81E0-4AF5-9CC9-BD1823934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1DFEE0CE-F105-4B15-AB97-B692B91A8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92320D8B-F234-4830-972B-0700B8D2A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FA85ABF3-5E35-4B8C-9AAE-A5EDCE8BA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248F3325-A276-451B-9B3F-5ED541E032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FA5187CA-5DFC-4116-A29B-ECEB05F9A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AF2A17A0-D4F4-4356-963A-9CFE645BC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42604DED-5E84-4C2C-8EC7-7B315C657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8BB912E0-CCB7-47BD-A484-0CF70FE85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5933A05F-7E98-46CE-A85E-5ED7EF35D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DF6457BD-2098-4114-9954-B26C24657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4E104C0F-996C-4743-8535-2ACC8696B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805EC9C-8676-4718-A138-3FA666267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9AB8115B-D60B-4EBE-8008-8F0E3387B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83C4680F-1DAA-438A-8592-4AC287999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8303D996-6350-46A0-82A3-58AD9104C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1236582A-E4D8-495C-9192-C7212DF71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5CA5BB5B-FD13-4412-A148-BA8AAB60A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58E743FC-B67A-4B41-9F4B-5E64F4F36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5042B602-57CD-46D8-B783-EA4E6D9B4F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9153FAC3-6859-4C4D-831B-4A5C6F23C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EEDA91A7-E1EB-438F-8B11-BF5C24A6C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529380D7-C389-4BCD-AFA4-BCC757081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55564107-BC9B-4B9C-B1E0-12B98982A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01B30B11-670B-4E84-A9CE-50FDF6083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94A9BC2C-E28B-471C-A66A-F9BD5ACEB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2E224EC0-7564-45B6-A37B-179A7B4F7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3D3BDEF3-51F5-4DEB-B944-C5AA5530FB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791490AD-9998-4212-AF6F-30B789F62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30AD7843-F147-4284-A46D-ADB1852D9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CD4DFFB4-AAB4-4548-8185-30417800C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8562051D-AC64-409F-AD96-4AE046FCF5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51E31920-7C10-4CBB-8ABA-0CEFD6216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2379D764-446F-4E16-B000-A968DD928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26C05DFD-D9C0-4BDA-AC40-3EB6C7070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B80558EC-8B98-4B58-A171-3F8873DE2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E3760516-8566-4B52-B7AA-FA97DA704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78A32897-BEEE-4DE4-8E3B-89D54D7F1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4F0DEDA2-DC03-457B-AD3B-FF9EF207A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C44AD518-5398-4B57-8BC1-413B6F038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81398D2A-3E00-438D-9E4E-AC51CB3B4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743A838E-3238-4A75-93D9-A7AF84E30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46339710-FC55-48B1-8900-4EC22163A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BF79E23B-07FF-404E-AA2C-0B2EA2118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F0190C0C-8966-4B9B-AED5-20D1798B9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B51BDB2F-22DA-4927-9079-4E88ED8D5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3B9B05FF-0ACA-4601-A2DE-9C28033CB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AFB3A5A9-7E9D-46C2-B295-B034C16CB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8D5DC2A7-390D-42E8-981F-E63996A616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6D7F21D1-AE0D-4503-95B0-C8756FD3E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B70DA620-9077-4096-8E30-1F35D13775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93A73AC9-B7AC-413D-927A-88D60A26C4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A5F656B0-ECAA-4216-B017-C2B96D185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47593F07-F7DF-4E54-AAB6-BCD263E4B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53C93DDE-8532-4AEA-B51F-8FECDEB45D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C2FD1003-C5AA-4C5A-B277-E805B6827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0DFE6800-83F3-47E0-9961-B6BD3B101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F928D55F-079C-4F95-A0B9-C409E5F241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15983075-1B9D-494F-BCE5-4CABF084A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4283FAC4-598A-4E31-BA3D-3473CFC99F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19806A00-A573-415B-8FD2-7DE9B6A03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083E89A8-3028-4F92-A53E-8B10590ED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A32B439B-9C78-4D27-84E6-293BD2080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79CA2849-4E1D-4103-BE07-E5B02BE46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BDE12138-41A4-496E-8C1D-62D525B663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4014290B-BF28-49C9-86F0-7D62790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F83C0BF7-F736-4100-AE4A-E8F7F1528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362BF272-37D4-4F3D-A680-072040F896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ED2452B1-D7FC-4C24-9DC8-F4566C608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18BB156-C579-45EA-BFF1-6A3AFCC8AF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D7810915-0CF8-47D7-9CE8-58C8F3336C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05DA577D-6235-4CA3-AB24-5971278E8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6B6718A5-EDE7-4BDB-B5C0-B125A4838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84855DDE-4CB0-4F10-A608-9ED1BF18C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2C34E27E-55B5-461C-B21E-0D825D7E7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4A3E180-5099-4396-B05B-4979863D37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F603C5FC-4483-4CD0-8DA3-67D91FA2CC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AAC7BB05-46B6-439C-98A3-5482C8D33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8DDFA70-5B93-423F-A1E9-15BAFC35D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DE0A6B01-74F1-4AA2-9EB4-859255E525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F53D0F14-D27D-4CDA-BCDC-23CA3F7EDD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BF61301E-AC74-4AC2-B22E-C4D90A99F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3E9E10B6-DD2A-4833-A078-862DFD26E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8FF9182C-9224-4A5B-AB24-FF5B05118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3A2AC7F5-06D8-4B70-A515-048FA5B47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F99F02D6-AE0B-4DD4-8611-F22893C03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517F1457-10C4-4349-A1B6-D39D9388C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DF13C0BF-EE25-44F4-B171-CAEF5AC3E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40A38238-2F7C-484A-9836-759C9A2ED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90F32953-5227-4582-83A3-D809A3D1B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9413112E-A931-4B97-B878-E91CA1AFC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D1BB5059-D27D-4E04-959B-733635BE93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4CE51BE4-2D0E-4008-B908-22150A3E5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484ABC88-93E1-43EB-8B22-ACD7DE6980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7716FC1-639E-4FCF-B0C6-1D00A16B0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99ADB8BA-2058-4CAD-9D86-7795DA600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FB81224-3B73-4B00-A3D9-256BA9942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5D581C97-20D0-443A-AA7F-F233D87A54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9BD8C690-6939-47CB-97BB-93F08AD44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A6838AAF-A2A3-47A9-A6F9-1CB398D1F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9DD780AD-7DB5-4D7E-A480-8063E0D614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67F1A93C-E6AC-4065-B003-3B827375C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301C0DC5-4900-4855-9407-D8E7844CC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3E8C10A0-F56F-4BB1-9C87-D96D5A846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BDBE581B-1F1A-4D00-897A-A25E9674BB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A0A751DB-3784-4C47-A4C6-5247DECD4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5FC418BA-503A-429E-A43C-394AFD0E2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F49FE666-8B2C-4DE8-8386-E423A98B7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B320E0FD-F18B-439F-805C-4040BE780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02A9DF10-A4C3-45F5-8705-045646BF6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F7AB3037-8E0C-4537-8AB5-28966336B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DE0DB9FA-29F3-4864-B1B7-4EF56AAA6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6BE21E77-6FA4-4182-861F-344108FBF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84A6F1B8-FEFF-4C02-AA9B-3F288898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7A2AF60A-6C64-4E9C-A2A6-0ECA22CFC5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05105E38-24D8-4A56-8BA3-EB518A362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BBEF0CD8-222B-4AAB-A8E9-DA96F5B1A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F5396DA2-228D-4D0D-A901-C8F98C3A3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85280229-1D79-42DD-A604-9FFBAB4E1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7F3F20D-372A-43CD-86EE-14A4971D69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55A2EB1A-6FE4-4BBF-A426-FE7AA5FE3B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519EC383-3152-4C21-B2E0-E5C29642EB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0D2DB2BF-C178-4C17-A501-50ABE20C4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C82D520E-1AE8-4502-BC5E-A0B8C7623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D7D06638-A648-4802-A761-42D750DADC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4D3E0D2D-9639-48AB-95EF-78DF96EF9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349FFB89-1826-4E66-B82E-0D2771C64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B934D416-B098-4A10-9475-F9818EF24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6309ED62-81C5-4745-AC3B-D9B09E3F3E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1C9E0493-7DFA-4815-9D5A-E470700D74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CC73DAE1-8454-476E-B15D-01A4F27D2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456BBAE5-B891-4BFA-8E6E-566C35AB3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8895A695-4B38-4274-B9A4-A1F345B14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27F9B773-34B3-46DD-836C-E89F6C4E6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7CF1B617-8E43-4702-A2A9-5E0BAD233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4D9E26B-BC0F-491E-84A0-67FB49B3C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EA5CB90B-868C-43AD-86BD-A8973D7F1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AF885B91-DFAF-4B8F-922B-158D6D57D1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E27638D6-E3E5-40DB-87F1-9D0C587E2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B7F3D2CC-37DC-4FE6-BE09-FA2E362E70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6EF14AD8-AF43-46EF-B5A9-4262D37342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B08B5829-6ED9-4C7E-9823-A1F2AA34F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EEBF2990-C883-4C45-A1C5-E76EA2291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9208ADA1-713B-4C03-9947-28F708A0E6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AC02986-E641-4EAD-9305-BB18947D5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50F764D9-D2B7-49AF-ADD2-9B9AD5E23F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C4EF113C-EE52-4573-96E9-87FA306A0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4A492E29-E8D8-46C2-94DE-1FDD406F9F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F3E17C34-1338-49CA-9D07-0689F1811A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18DE1ADA-FCF2-4E9D-AE18-08605BE0F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4C8E2BEC-1AC0-48A9-91F9-1CD070A97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021AB48D-D6C1-4A66-9206-118201A5E5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CE3165BC-1B0B-472B-8B20-3A937F2DD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8A615B6E-1598-4C3D-8C28-E65DB42D1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54B4C887-2A25-4E49-ACC7-12DE4E0DC1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D691FC80-4813-45F5-B7D8-CECDE9266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B46719A-6939-49C2-87AE-449A8254B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A829A22E-67ED-45C7-841D-02A87A871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11BA22AF-D06D-4819-85CE-5008D27A8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0174EBE5-D0DC-4410-83B7-D148F851D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0A56AF32-13FA-4F3F-BDF6-994C3DA57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FDA45CE2-E62C-4237-B643-FBF88FD37D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FF5C8061-3E34-4855-9CA8-3B8FE9BB92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A6B84199-A618-46AC-A980-DE9C0ADB0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6BF2FA3D-E474-4AE8-B90F-3349825875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C9318AF7-0E3A-4101-89F5-040CD18DE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9D785786-DFC4-4DBB-9A63-EF7F826BDF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01D03958-0FA6-4170-8099-25DDE791A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261ADE27-FE48-4AE7-9759-E52E16F2BC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E6DF3BDD-84CA-4D62-9485-C24DFDFE8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01043B97-7983-4B62-8C21-C7B53A582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F8A8E54B-8EB9-4CA5-9160-43FB6BDD9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9A9A0FD-5007-4181-B637-71E135539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7BF7118-F275-4680-A4B4-43C0E6628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BFED2015-0412-43B1-B7A5-981626AB9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9A3FFF31-1598-4F13-9C5A-014F33F76A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BF3F371D-A4B3-427F-ACC7-3DB518259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9FE87A5B-7AC8-4E3D-8D9A-0F0EE43B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125B6F83-281F-48F7-946B-94E14EA57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DFEE7F12-46BB-4F3E-8A8B-0863F4C822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2E9EF647-4C23-4D69-9CB4-2C9E585F9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85E51F3F-2A0F-49B0-81C4-2ECD353E6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566B1D96-8264-48CC-B7B9-02463D0F0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714CE823-A534-4015-A19D-D52EB1DD23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0D88A4A0-DFF8-4523-B28B-2261AC054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A2F20D3F-4DAA-4D78-A188-9193CCFA5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D2B3CFE2-D5C0-477F-BE12-C4331061F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89196ADE-DF81-4455-8B10-BDC5D9CAF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46D46AEA-1FDD-4BA3-852B-3105CC243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A11C6EBA-09A8-49E8-9600-02EA401D2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04818765-ACDA-4758-8384-F7836CB4CA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7DF4FF5C-C7DB-4C01-8417-2127345EA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FC3FFF3B-2FF5-4F09-8B65-4F296AD512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FC4B5F05-E58D-43A4-839D-A4EDC8CBE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E920AC79-B91B-41B4-8409-87669935F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C2F44E58-4B22-4EFC-958E-51018B894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96BA0FD5-76BE-4754-A1E7-150AE3654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78476EC7-B312-4D4D-97C3-C6DAB3A99A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9873D1C7-268D-452A-A455-16FC8AE93B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BA990F86-14A2-475D-A79D-62BC38C7D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2305825-F3BE-4286-B51D-BF72BEC10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1B30F7B1-A0D1-448E-B727-0902D86302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6C77576C-DD22-4ECB-A37B-F881284599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23E987D7-DBA3-4EAD-8AA0-6EA00666F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7534B10E-3D48-4A4B-96B8-C8CC93B90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6244B49A-000C-4D0F-A200-6772EFEA7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D44F2907-F37E-4AED-B281-FFED0CE6F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D55E54F4-7655-460F-9897-E7EE4162E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6C019E38-468C-4D9C-9C4D-959C44794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FCE02D22-FD94-4AB2-BA3A-DDDFF9C42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49131E0D-7323-404B-80E1-FB70BCA1A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2515BF8-904A-48A6-B0FC-E7B516907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6ECACD25-7373-4A35-975E-B49303BB1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280527CB-9351-4916-A21A-679078E29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34AD7E02-216E-42CC-BDE3-EF0B79347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E721BDCA-CA7A-4E47-9A7E-891DEBB27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93DEAB05-1F5A-4432-9B24-3FA4A1A96B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4FC5E7C8-B6E0-454A-A985-AD594DC61B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59D2ACC2-C448-443E-86BE-F7166119B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D5BF6CCE-D939-4583-9E96-D82F073D65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8F915602-9495-4091-99ED-0038E2DCA3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FCD3AD45-A39D-4C02-B283-6E4E1F4F4E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AC9B6E68-F798-4D3E-BB3F-6801F07566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EBE1C412-9B6D-43C5-8E10-C3F044A4C5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240DF016-0A5D-4C94-9D5B-2F7BA9553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08944715-5444-4F3E-A916-1583475D4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1E867E9B-91CC-4284-814D-F120B901D7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F8D91DA1-F6D4-4EB3-AC31-8F3580F5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25639FEC-DE96-4F1E-831C-8606952AFC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F0055400-09FC-4A61-A2CB-740E39C81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4443539B-D664-43C7-8DA7-D2721559D5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61BD9C71-6A8D-4436-BF18-A5E99DB32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E8245792-9CC1-4516-A50B-BA96660502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E0EFD499-FF90-4074-A9A4-F8675CFE6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0DEE427F-5FB3-48BD-B09D-AB991C8686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A05091BE-69A9-483D-A4FF-30F9DED948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E12D1902-E71F-42C5-A89F-154DAD8F7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FF66B2D7-9624-4C43-A45F-B162C5A5D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1FEDB628-485F-4602-8C80-12B1CECCF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9F3738E5-795F-42A9-ADED-D14C02A7F6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581BE31A-26FD-43E6-BD8E-B6A4DC8C3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366E5509-F11D-4994-AF53-DC66A9907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46609FF0-DCE4-44FA-9480-346AD3444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E8C9A10-07EE-4A38-972B-1DFD0EA87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A68D3DA0-7C5C-4177-8CD0-C3C71123C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EBD90822-D7A3-459E-B0CB-0E62060C8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47F915D4-2734-48F7-A913-1CAD6E4A4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BDD4CC3A-C79E-4C52-A00E-FAE62A84E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D418466F-DB83-48E0-B6A7-56EC511F86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DFC3E033-4F52-44CB-805A-A3B3FB46F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E8E2E71A-8E85-419A-BCE7-1CC18237A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9DF15826-4276-4254-B067-7ED2181F07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0315990C-A541-4068-98D1-CFA139C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9936A0B3-C508-4B3C-ABC7-E87F8ABB70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6517C93C-401B-4611-9C6A-ECACDDFB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2A9FEE73-3528-415C-9769-77E9061FE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98E10F8-258C-4EBC-9C33-41E40B2D0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49A76B9A-91A6-46EF-A21B-E319289D2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8810A2A4-6FA8-467D-9C01-47063F097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A53B3238-2F10-4225-A721-BDAA4272B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A7DE97E2-68F9-4D7E-B5CF-FE2750ABD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AC20C435-C711-44DF-9239-B64F4A7F7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87232DF4-274E-4728-9025-8670E56E4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ED959D48-CCA1-45C8-8844-FEA2D06FCA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683040B5-FC67-461E-BF79-CB44F1AC8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660A6D17-E30B-4DDD-9B05-856321248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9A54B13E-A454-4502-A91E-A3D2DF001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2DF5C11E-34E7-46A9-B301-ACB90034AB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503C3879-CD8E-4916-A34D-D97DF52C9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054A2C87-5BC2-473F-95B9-98B908361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3E78E275-D365-460C-914B-3B9033E0F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1D4997BE-FC69-43C0-9A6A-8D600DB65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83E59F98-3C97-4866-AC5A-21016B748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0DF7C6D9-0894-49FA-9E59-BB01046AD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6988B959-DEDB-4B5C-81B4-D9E5C2A8E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F3C05AF1-8794-40D4-AFF6-6DA6A3B4F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74C03D66-D9B2-4887-9E2C-DFE883F0E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B918C34-CC64-4111-BD31-A46B3D280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1473C8A9-1790-4151-9237-5A6BBCE57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4028F8AD-E957-4A1F-95FD-CD75B9BDB3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D1CA9FCD-8C2B-40F8-BA63-DC33E5655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B8E73C70-02B3-4CB3-A985-D5139383E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8B00FD42-3C63-474E-A8BA-55EEF7AA7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6DDC0EC8-78BA-4C81-AF13-B25018E40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1687D4C9-FF9D-4AEB-BDC6-989DC1BD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78832886-5402-4125-A7A3-360E27F006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F818966B-6291-46E6-95B6-E1BC4CD8A0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840EDA8D-1F2E-46F0-B953-DB15BB3EE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E1721138-BFF9-4876-BD50-2AE30106A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6F688FE2-21EC-4779-AE07-1F95B76FD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55928F97-A624-4D65-81CD-329E59B2E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5377BEC4-9AF0-4479-86A0-446383330D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10C2BBEC-BD9F-47AB-8563-B83EC8861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4FD8A35-4E5E-445C-8702-A48BA601BA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102D65E9-74E4-44F4-937D-01F1FF391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5F61663B-3932-42DE-AF3F-3AF511859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4AD3A39F-CF24-43D4-A78D-008CF56098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DF335395-EF02-4125-9064-F94A3949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AEEF660A-3D1E-49DF-90AB-DD0D6D0D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1B15730B-AA7E-40DD-8B06-3645D66B1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79A63C56-8CED-4A59-A090-EE2F2419D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ACE772BE-C6B5-484C-BD6F-76CD9FD27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ADE415E8-430D-4445-BB1E-F5660E2160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11415AA-BFF4-4F4E-9304-0A4E3D6FCD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23B07F49-8741-4E23-A77E-925103201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0DF9882E-7492-48CD-BEEF-566F3BA82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8744BB52-CDE6-46E7-A964-1C8A05A16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D05A6A5C-9F3C-43E9-867B-331EDFA19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CBA3B3A7-52A1-417A-A4B5-1965E42A33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9305BDC9-F940-4C63-B603-1096C9A22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01DA5606-70E3-4273-ADE6-80DB940A1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08C93E2E-56F0-4953-8764-C39C6AB957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0C92D898-D9B4-4BC3-A79B-4525DFE84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8741808A-E1B3-4111-B993-D2D2F1A7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22AF3176-D9FD-45EE-A234-C5B847216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F1F3B3F1-A0E6-4BD5-96EB-3217410FAD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2D68649F-4913-447D-8CE3-5F8A78196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693C6CE2-D94A-4DE5-A17A-5DCAB0331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E08EEAA0-BAFD-429D-B12C-C23844DD3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33B2EBC0-B0D5-48C8-9373-5DED84EB7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437B5845-5FC8-4063-8C77-BB02BD45A3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442D36D5-CA74-4457-9E71-CADC9C7AA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72FECA9-289B-44F2-B864-6F41CCF30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8201A6C8-82F9-4BB3-825E-F40EED4539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F67F1B50-5CBA-4B98-893C-7D3C3D9DD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4B915B2B-9F2E-420C-985A-73926267D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B68D67C4-156E-46AD-8CD2-C69D87D69F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29392839-89D6-43C3-AB40-69FB20C4B6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1D3F8CA6-8195-4EE8-AA4D-3D5AFE78B2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9582D70B-786C-41F0-B873-5E3FF160F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83749EFF-EE0D-4AD6-8C98-A3E40FEA1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2631D1E-84B7-44EF-8F42-15C430C2B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0DD904CD-5560-41B7-8DA2-BDEA093CB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16CFB4CB-A850-4F22-8F49-E98A4D6E5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0C0AE457-A2FD-4B67-9F6F-F88E852F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EA05484-7D65-4A0F-BD0C-AB176CBAA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3ECD9485-1238-44E7-BEB2-FA01D9EB9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25AED0E8-5E62-4499-B80E-ACAD3884EF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D231C2F2-E20A-460B-897D-DFDC099B4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3FA734B9-A1A6-4132-830A-4ADA6C15C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ED61E70C-6400-47C1-8BCA-54DBA90D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3273C538-39D9-41B6-8E96-2A174595F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8EBC4571-CA7C-4AC4-A688-E3501EA37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E2D707C4-54B7-4A06-9580-47DF1BD31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D0389DDA-E669-4307-82C1-A71D3E301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5974F66D-E096-42B4-8A08-D687E94EC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C4B9A1FE-419D-45D6-BA77-4081B0983E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1D390B04-7533-4AA7-9BAC-C9455F5404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736ED9C5-D9EF-4F0B-8AB9-A8053FD716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0ABCB608-954C-4437-BFAD-F601D3B5A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79C5B724-8198-4B71-A832-14D5FC2D2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B7DDB762-837A-4F0D-B037-EA5E524FF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606B3C27-0C0F-4DF9-A5FE-37374F691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4EBD51F5-A25B-424F-8721-228C54F5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5FE9C3C1-4985-45DB-9C93-E082EBC544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8D64B681-7394-4E9A-8B21-7C25E22B4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EE76CA39-582F-4147-BC7C-A905F13C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43F5701C-1C2D-496C-BAFD-22A0500784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CD65642B-49F7-482E-98C5-3F29BFD4D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9404E385-4A84-44EA-8F99-9FA6D44CD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41435187-7277-44BA-B027-B9A5D0D28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8C5099C9-275C-439B-8CBE-C1FFA40E5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DE1766B3-23A9-444B-94A6-BE389081A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7223C8AB-2723-49F8-9767-5560938416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4B6555C1-A016-43F4-9A73-0CC6A9F08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B4F4AD18-5635-4A29-A243-1024DEA27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38F54F8E-692B-4B44-9183-D55B06C41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5A8D6902-3445-4D1D-9B50-D993AD12A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9DCAF3F2-F2E6-4699-8A9B-B6A2C1142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85A3B567-2E6D-41B0-8F74-E9DBB20F0A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3455212E-7118-428A-BCE8-AE7206C1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F92F89EB-F572-4F8F-BD79-3416B2103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B0269076-FFDE-41C2-9A93-338BAFA9A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4E5261E-C64B-4760-B4E8-485D7DCE2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B57E3D7B-19DD-475A-A8A2-0ECFAE2C0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3BE5698D-7C86-4B36-B226-A0EB168D6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90A297B1-DED2-474B-B3CD-8A9B3A204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A5607888-EB94-4282-A9C5-3EB28056D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6ED4BC40-C831-4BF5-AA7E-4BAD6A53D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CB075CF8-B9B1-451F-B187-D03659FA16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845515FF-452E-4723-AD97-A4A4317ED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E77C26AF-1D24-4FB6-9F49-4D4A75729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0F36C090-C315-4CF9-A70D-FEC90E52F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52E1D744-80E3-44E4-9592-69B12D70C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3D7C15C8-14ED-481B-BC5C-1D15EA8BF7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C52B07DA-FA4D-4C2D-91F7-96296D4F2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8F4571D-F471-4999-9C58-C646BD81A8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7FCF642-15D0-4FD5-8178-568E71C81B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4E2BC111-390B-4110-ADA7-8EB7B2C00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B6A725BF-027F-42FD-B1AD-7ABCA7ACA1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A00124CC-89C0-43F8-8F27-95C624D244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48884523-4B2A-48F8-93C2-8EC8BADAD8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C68FE7A-05F4-466A-9838-0297273F1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13967DD2-4C2B-4C1C-A10C-DADEADFAC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811D85B6-CDCF-40E6-B266-21C7821D5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2BCFFAE8-74B3-466A-80D6-C5607CADB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358C3905-9335-486F-A229-42A929975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0EE63076-A05E-4434-A1CE-694D0C3D8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82387CA6-0476-4D09-B80E-E65F52374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E9D96121-B615-4778-AB9E-1D149152D1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EC918AC5-0315-4CD7-BFC2-5B833EDE4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29A73836-ABE7-4EB7-B124-24E5A544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BA31B39B-3B95-4186-923B-CA50FA364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3FA3132C-4766-4FFA-9537-BEE954F6A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5AF3C637-F150-4449-98A3-4823DFAF3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692F031-A296-4D14-B8DD-AE77D043E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4A968A1C-7041-4980-AC01-AADBF1BDAA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9DA62D32-0D3E-478C-AE7F-993477921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3E4C3785-F0E4-4BBB-86D6-6B89D71503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C1ADB57E-4C8B-4C62-B020-88B637CFB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CCC9DC3C-4997-418C-8150-09D126EDC6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04A73FB3-EEE7-42B0-8A8E-6EA40F771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B207D032-BB4F-4684-8248-40B89F008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8EE4119B-5271-4648-9955-82B3DFE3C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1A46F7B1-2B9E-45D7-BA07-AC8A627D3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A327DBE5-3A42-447A-A410-7E0730E5C0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7866682B-B7B4-46CB-A369-E99A710F3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A7DA0235-FD18-4488-B667-374818B24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493FE484-4205-4A33-9644-9033E075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0583FCF7-5830-4E0E-8363-8EE08DDE3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A80D58C4-D83C-4E82-A397-9ACC1CB28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3CA971-AF52-4113-AC1B-E1217066B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9452A53-DE91-4DFC-B91C-5047F01D1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6E7CF8-A437-4256-B8B8-333A750DED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D787DCF-B15E-42F8-93D2-5C948193DD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32C3D5D-2E4C-4B30-9F61-622A03FFB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440A308-3808-4B1B-927A-E57CB842E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58845F6-37EC-4E1F-8AE0-E9F4BB2215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88311BB-FA95-4BA0-B315-F7F226AFA6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80883FD-89EC-440A-93D3-E9C9595A3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24300F1-40A1-4C10-903F-9FCE1CA7E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EE81978-97D6-4768-8001-C383F5FB2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1EC4D62E-AFA2-4540-B836-EE1B8D063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23E125A-340F-4928-B1E7-6EDADF9C4D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4E7876D-43E3-4768-8E1C-27FA4977F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25652B2-05CA-42D2-A771-A25315C70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7840DD13-1F49-4639-93DA-47170A3308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C66D0CB-BA3C-4735-BE38-F48372609B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8E88861-8CC1-413A-A6E0-921F736E4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7BA9C18-5496-4D2C-BD61-40E200E827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7EDBC2A-1D44-4A09-A56D-CCCF60562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4943291-DC34-4EF5-96E5-D6599A14F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594A48A-9025-495B-BB21-0D1438B03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D9F48FE8-1F7E-460E-9C4D-D96AB2C19C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39E7795-54E6-4060-A4C3-1F0AF61B21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2BBBA24-621B-4B0C-B00A-EFEA5FC86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D4BAB11-F623-4F25-9F3D-89B08B863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2C9D713-418B-4B88-862E-0D65743CDD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34A4FC09-C1CA-4197-97CF-A89ECB47D3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5BCD60EF-7794-4102-BC95-BA608E66E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D940299D-CDF6-4E20-9C29-378E11775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72420831-7409-4FAC-AA3F-2495276A8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97A284F-25C7-4183-A98C-C27605846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5B6F8C90-DC0F-487A-B1A8-9AFD0B73B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015184E-29C3-4176-B7F4-22C9ADDA7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6532D41-11A9-4546-A201-38EB6B6AE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2CFBA0F-04CF-4875-8347-3CD02495B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94AE0FE-2F3E-47BF-B9BA-904B02994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21E4051-8B97-4F38-AC3F-224EF21B6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353FF21-E9A3-4412-A9BD-85233C4D2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7ED80CE-E97B-47FE-AD0F-9334FAEF09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7337EC2-5F51-4D91-B0D3-D5295D080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B6FE55-C9AA-458C-A9B5-FB1E6B5A7D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6D23FF0B-3F81-4CB0-99AB-20A1C553B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4292198A-C3B3-4799-B2B8-6D9181D4E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2136DD68-F628-4A48-BDD9-4822B2D38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77E6E3C-FC45-452C-ABDB-EE555F1B1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2736950-43F8-44E7-80E3-64F3495A74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FEF9F63B-8412-4F1A-9A5D-3ABCA2C59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5BDC156-D073-4A02-8CEE-CEA6567E8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FDE3DD7-1DF9-4962-8A3E-A6C402DCD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4D895A15-4C6A-478B-BE43-9837C51B6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6F2FA248-8CF5-49A9-8B2A-295F200AB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D475633-E60B-4E06-9427-760D0C08F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69DE124D-25EC-49CA-82C1-7ABA49B49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6D47FAF-12BC-4C2C-938B-CDF4AC41C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97F48FDF-41A1-4D7B-8A2F-5309E2A9B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93F4F36C-8376-49A5-BEFC-278BDAA88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9BC7241-780D-47D7-AD85-C2C231272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C1E51B2-76FE-4DF7-AE48-061BC94D7F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19C468D-28D8-4A33-AA2D-7D554D0DAA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5511DE89-311A-4507-93A2-AC7B4B94F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18FB5199-F7B2-442E-921E-31885D0A3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62D8933E-59DB-48A6-A8C9-E60851C36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F5475A26-3D4B-49E9-B7C2-D65A531EB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68693053-3AE0-448A-A5E0-322CADD3D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16B12DAB-D30A-4E5B-845B-6199FD4E9B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BCF2ECA8-3CD1-46EE-A6FB-B57251086A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F4FBA6C-1596-4BAB-A378-51B1F9B7E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ACABA032-3A86-45A3-BDCE-84D07A364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906BA4F-C06A-45CC-9F3B-23914440CD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F650AD4E-A794-49B6-890F-E442A3B970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EF534AE6-D143-4D89-85FB-B9AA7DB243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DD80CA27-76B5-40FF-9211-724719FB34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68D1A50-B585-40A8-8764-9E0E906F74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7B7F2D17-2B5F-42D3-8C60-39B1F934F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883C8B9A-0E44-4C7A-9C01-3BB0EA1755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9EEC5D4-24D6-4BA7-8038-4220B5975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A2F6D404-227C-4030-81DB-25EE1FC28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75F5E16A-A8F0-445D-8E3B-5A7D52F28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D3A229BF-D688-4CB0-91FC-46ACA57A9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E944E3B9-D6BD-4C0C-9505-3A6B8706F2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AC4804C4-89A3-44FE-B629-39F0CDD37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A52EC464-F732-4C52-AA69-8665040A7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8F69D1DE-8234-4EA7-A774-408914E65E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8806A0B-A843-4344-8FB1-D003DABF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BEFF3B41-FD09-4AE2-98EE-B733339ACF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42714A9C-5DCD-4A60-977E-74BCD11C9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2CC8616-5DC1-49E7-910A-719D8D3D02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D42F6A05-FBA8-4E46-B9A5-CEBBFC7C0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77422376-3E63-46D3-A722-CFB2EA6B5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980B7D05-6FC8-4643-8394-83AC0B7A52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7BB3D459-BF62-466F-BB85-B1608FB9A4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7FC044FA-AD14-41D1-8A9A-9F10E8278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4FA142FE-9D80-45BC-AE13-6179608E84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97974AEC-8757-4949-9454-8EE68BE5D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915DCD7A-9DD6-412D-9B25-70958C739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AA354B5B-8E87-4C36-8815-8CAF81BF2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BDD3AD7F-C23E-43AF-B2B6-C58F47BD7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F1438D16-E363-4571-897A-446B7B76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60D6BAA7-55DB-4BBC-8C61-7552CD2F0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D90E19D-DD22-414C-BA86-476D8B657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5DEDC7A6-C504-4D69-ADCD-4C18BD0DFA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954F7A9D-4FD0-4D0F-9322-5AD73A3BB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FC070610-569B-41CE-8549-787CD886A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97BCA63-8E22-4BAD-B677-3D21C0D09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6B2A7F8E-9F81-4529-912E-0309F78D6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0127FAD-A1A7-472A-9EA7-B2BF9FC07B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210B94B1-0C97-4630-8E97-DAD7D780A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99A6241E-DE7D-47E1-AEF9-5D2584092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54CAC34-0FFD-41A6-AEBC-516C63BB7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B7F1FC5C-4B3A-4ED9-B61F-C7133A546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49AB841C-FBC9-4B2D-8380-FAB656D02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36FF476B-8333-4AEC-A56D-342454A828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FDCEB56C-256D-418F-8003-AE4DC923B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61C0A2C-D38D-46D5-92FF-CD628171C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A845407-BE37-4172-A040-9D2D6522E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EE2A8BD1-C036-48D2-BE62-6040C55A13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89B1254C-9650-4A9A-8B1C-20EA71478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9236E6D3-0D61-44EE-8775-B6820EE7E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FD59B5A5-B006-4CDB-A605-58C3BEAF2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72A9C098-7312-43D2-851B-9873C93E2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A128C355-4D8D-41C0-93AC-3E76374B4A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A7F140DC-7ACE-463A-BB9A-86F6DF1A2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66CC0178-569F-41DA-842B-08F5BE098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B74B8552-CC11-4562-B2C5-BF3CC56F0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815338C0-5DDB-40B3-8C62-C75A59D74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C9C75072-8875-4716-A6EF-F1FB175CDA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FC8C889-2BD5-4435-9522-18E93B2EB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B384B6B9-BCDB-439A-8BAF-ADE98CE4A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2F12BC38-A760-4B8E-B77D-B2ED9A681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BC5476CB-5A32-491F-8B57-2CAD5474D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723B4FDF-79DB-469A-A0DA-94B772483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B31CAC1-775C-4DBC-A0AC-983E831B5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F1533CE7-DEB4-44D4-9DE3-DFDEB6FDE5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ACB5605C-1179-4DD9-8B43-437AE5E04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DFE6A949-C229-4D5A-9723-846D4D6389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72E0E11F-2DF9-471E-9680-F71CFF8F9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AC221D9B-457B-43E2-890C-F1EA1963B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D72D8B9-0F2A-4DDC-94AC-1F034C23B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BB473AF-9068-495C-8667-E8A30E23C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871D85D-BED1-40A6-9CDD-0D7D2AD61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710E7E7-7861-4918-AA10-8CD7A3A076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749F5ED6-693A-4D08-B5DC-2EDE333F0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B6AF104-0304-44B1-A977-4984A96139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7D4ACA2B-9AAF-4E7C-87D1-353390B36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0F7F41D-AD9C-4A15-86A4-F1500E4A1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DE299DE-C9A7-45BE-B939-E9BA8F0B55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64DA8EE4-6C9B-4BE0-9B4F-2CD51A717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80FCA6C-65ED-4959-BF97-E7CB51B8BE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C618BA42-4092-4041-9EBA-85E41DC36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45AFC37D-D9C3-4690-83E0-8F2902549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B2281E09-36C4-4EEA-BB5F-5AA0A017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9BB3FECF-D22E-4EF3-A416-0159333AB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98573A6A-A528-419F-AFE9-F6A901C784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281AC11B-5D1B-4DB2-845E-105F2AF4E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152D2CCA-4DFE-4848-92AF-DC559CDB7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1AEAE0C8-E9F6-4C3C-B83A-00609CB15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4ECEA6-71ED-4479-B385-ABE4866B1A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B8C977FA-E034-400E-AFF6-F4C743B0B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61F7D10-A1A3-4144-B483-1E4D8ABC8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DDFAA5AA-B129-4E80-85E2-4FE0E9FE3A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917AEE7D-713D-457A-ADDE-68B82C266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69C4FD13-14B0-4793-ACCC-4E259E6ED1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1F936C58-4D8B-4E10-BFED-4B1A17A8F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227CD636-D448-4E43-959A-59DB3BC51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B8FC0711-DFAB-4CE4-9F3F-56FC9698A4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740757C5-B2CA-4802-ADF4-EB616C40F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73F2C26-D491-4E5A-8D9B-ED20B7315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B1A84269-5AF5-42FD-BC2E-8DB8754B19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292EB1BB-1955-42ED-A5CC-93F9BD3BE8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65A94CE-FF87-44DE-9B94-6AA1ADAB8E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50CA3DD6-3BF9-4504-A8E8-72BB81A2E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65407F7D-7148-452B-9152-71EE362949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434D601B-913A-4F02-A85B-F512306C4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E2ED8A02-EDD8-4954-9D24-B618F85FB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8B7CCF4B-FC3D-4DBD-9CE3-B2C90875F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B9AAEC3-427F-4DAC-A7D3-BC6A3DD077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B9AAF93-CE2E-49D2-B199-65C5662C72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39816EAB-64A0-44C7-8EDD-3FE125E53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2C8FFF0-ED18-4A47-922B-358A27A9C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240AB6CF-3C5E-4A3F-AFD9-9DB4B16756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EA66B377-5121-4E25-A52C-1303E76F7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A2FBF9F0-B691-46B5-8671-DC2E4EBED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78DCD19-6CA8-46A5-BDA9-B6644134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402794B-A48F-4CC7-946A-E321CF10A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D3E18B55-284B-47AB-A3BC-9401FFFC27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B2102C57-A39C-498D-A304-A9E46E05D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01F645B-3514-44A6-A120-1846B0216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ADF2A5EF-6862-4E59-B44D-EAE9197FA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F0F2C942-2DD8-42F8-8007-2951BD45E1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31F2D054-90FE-4F6F-B479-83772A376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B1288D9E-76E4-4766-9BC4-6AFE9B01C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B1BFACF3-AF04-4E1A-831B-3B4562288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C403A54D-E17A-4130-89B5-9AE62592E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D5D4EAE2-55BB-4403-814A-14905BD155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F2B9C0D-BD47-4385-9B1F-729C7A0725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4BB409B-406C-4B78-B4E2-16E442DED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EE385B90-54C9-4814-B8A0-98EC94EC3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11C94277-E580-48B4-AC46-0548CE5BA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D3FD9772-8E9F-4F6E-9589-F7DCAE134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C93B4098-D2B6-4087-A680-141CABB47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8C8BD07B-D5E4-4625-822A-235C58C24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C640146D-47C3-4816-891E-52ABA8BDC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1C9D2115-39A4-4463-871E-B3802D6E2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09C70E01-7753-47F6-8FA8-B54BC7A4A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159DCE64-D214-4BFB-9C1F-E9CC44AB1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139C489B-74C1-4570-AF17-4DCB46E63F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884DD50-75F6-4993-A76E-16BA72FD27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11424E65-BB20-47F1-ACAD-6ECE797BC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E6D96A4B-FD4F-4D2D-A950-3D4BB64C7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FF404CD-9C43-41CC-827B-D47B95588C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422CCD7E-4970-4F29-A1E9-D7322DD76D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4D45F7CF-5FE5-4AFC-9079-DD72F19AB0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60F5FD29-03E1-4149-A66C-CD1A63797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D91FF1C0-062D-4FED-86C7-AAF6851BFB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E4C30451-2DC6-4616-BB7E-C3CCF7D85A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752334C6-203E-429A-B4C8-2DCE6B743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F0798B63-069C-4726-BA36-B4ED60788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06AF57C0-7EC4-4F68-9922-3837F5CF2E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1117038C-E707-49B7-AF0D-767091368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200258B-068C-4015-8186-7E114B87F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83ECFB3B-761E-4AEE-BB40-7C6E27FF4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325562CE-E632-46F0-8724-CA89504422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FBFACD7B-32B7-4F98-B516-D3C656CF7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368AF0AD-193F-4B9E-A610-3DBE57A66B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8BEC9EB9-1C4E-4825-81CE-73B4816F4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1A55C478-C9D2-4697-A529-BB4018BC9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4FD0ADFB-5410-4D83-956B-93CD11193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F5D1165-54AD-4D09-8DF8-E3FC23F4E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3B0FE1B9-33D3-4A4C-BFC1-09B0946133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61C4F9FB-B7FC-4D43-9B52-B81AAF4DEA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3D6FBC28-BDA8-4A5B-84A6-1C1859576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304F78EE-58CF-4A4E-8321-76D9063FC9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7556E75B-501B-437E-9F34-40622C1DE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DA102ECC-E434-4F00-9020-985AC0B13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968BBC97-4BFD-4742-A91E-E0E3358AD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091D4D15-044A-4E28-A6C9-254F64630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7D7AF0A-C3A4-4369-9694-9E121E5B6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72F35A33-5DBF-4FCE-A1B2-84CC9B9C8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C0D40026-04CB-4DE2-9383-94B7887A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CD75BC05-0F64-400B-B5C5-B197E775E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7E7FB3CC-C0C4-4183-B445-D5B83C0DC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9216D49F-3E23-4803-B4E2-477DA8DC7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75009A5D-962B-4BED-81C5-E3BA583B6C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4B02817F-4C78-4D48-BC57-39C55432A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BBE3F1DB-8C65-42E1-AE86-07E61E9E7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825401F9-4722-48C9-ADF4-36FE0D3D03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61C32BFF-C68B-4860-B493-C537A3A712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900754AF-A251-40E2-97F4-26C47D71E7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83F86230-8E43-476F-B42E-5CAA8015BF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5868D0E4-D228-49E3-90EA-947C649F8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32CD6E40-A214-4E2A-9AE4-4DEC4C098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07AC04EE-7055-4BEF-A9B0-8D76E7E75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27DF57C6-C03D-400E-844A-BAB93D7E2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315D4D1C-7E4F-4153-9A97-0FA2CAB17D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3A521BF1-821B-4728-963D-4A12C0D7A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33967663-F5E5-4607-9692-A33A258CC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C2C3A6B6-7123-4551-850F-87ED46F397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36BE8A6D-4B2B-41D2-8D5E-216E325D55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7265B7A7-F213-49F1-B017-854A2E196B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2A8DCF5E-17DD-4D13-B9B7-F382E13900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D531AB49-2821-4DEB-8A75-619BB281AF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2DBDF4CE-BCB5-405E-A78A-AFD5A85A46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32355C6D-BB48-46A1-86E0-A501BC477F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476D75EF-037B-4B64-86FD-DD55441A4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DA35C668-428B-4F6B-A82C-F5F7E2D1F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FC477C94-F28A-401A-83F1-4618D3AC3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D9354F3A-7B4F-4A13-9A6F-8A7E57E0D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57869270-688C-4546-9850-A5A342D8D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297927CF-63C7-49B9-AE6E-7E24CF7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EBDAA8C5-07BA-495A-9F46-83C2E1E71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D517A4B8-4896-4B2C-A58D-47D5066EA8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DC3DC30A-990D-4C27-A837-A009861C5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18416B02-5C98-49B5-9E16-5FFEE4CF66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B81CFC8F-C6A4-40B2-84C0-A6DE37325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40A2316B-082B-48D7-B376-655793DC6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5B5B50F4-E902-4B3C-9D95-C5CCB0EA3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71D6F07E-2286-4C7A-90A5-72621CF47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89F4218D-4F39-4DDF-B4F2-9350C0814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50CEEC14-377A-443A-A5B3-A8FF289F1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80EF65C1-F7F1-4B85-9A86-C4BF22013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FBE67D62-01B4-4A8F-B953-5072CFA73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2CC1203E-B0A1-4BDD-A9DA-8A6434ABE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9E30A6E5-2388-40B9-A036-E4E947B4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340394B-47DA-4D39-B78D-3641D5A2F6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01F16D64-78B3-482E-AA9A-E01E9650D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5A75EF6D-E6FB-41B4-A4AD-8CA7FEC1B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8760F2EE-6B2A-4487-AB28-12F17CFFF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D1E488F4-5ADE-468D-A6EE-059B10C635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3CEEC441-EAEF-470C-B652-B3D259EC6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43DF49E2-E5A7-4D32-A15C-A8FFFA75F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ABECB759-1A75-44CE-B176-F61921D22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3FE3E8D5-8619-4502-BCCB-A1A70462D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C118BBD9-0C0E-420F-9D3D-8EEFEA187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2C951A9A-C75C-4D09-B01F-C1536A0B0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D4957EF1-DF2D-4D6A-9A87-81EFB1B987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975E55E6-4664-4714-BD55-67CD360ED4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4CC657D-FD65-423C-9862-90B66B63C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E25AC7E8-28B9-4EB7-83B2-9DEEC3DA8E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74DFDA03-ED19-47AE-8819-12C396F020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CD636E29-F016-48E5-A79D-3448A0E6E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12ACF869-095A-4FEA-AB7C-16379499B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A9EA84CB-6A63-49B6-9433-B20B72DE3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FF3CEACC-9AC1-4EF4-A250-9FF139663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51ABECDD-9418-454E-BCAC-0F94F1F4D1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C64E2748-84DD-4346-ACAE-20F5C546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7B4FACEC-0576-453E-8AD0-3E3AE323C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5450C1AF-9A06-4834-9497-489DE5C5B7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423C11C-83F6-423B-80FA-1A73C9BAF9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88AA7C98-4F51-47B8-89B8-EFB27E633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86521A21-AF9C-4EE8-9818-16B1E4FF9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6E77C7D6-0AD3-4ED2-9279-25248FBE3B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9E1F7BCF-C6A5-415E-BAF0-A07A5D7BB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66AC6017-33F0-40E6-8375-61AD31418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9B50CC51-BA65-45ED-B177-0D341F186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7E1E1A82-C2AC-4044-A1D2-AFD0EB954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18785206-039B-4B6E-8EC7-9BC84BC9AA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2BFC53E1-4E24-43DB-9FC1-6198A8EBF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7C9AE97A-3C3B-4A1D-AF1E-D667F294E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8B9C82CE-12CC-4123-A9FC-E6B79AE22C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66817176-BEAA-44D3-8F28-0B81EA5C1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621AA6F2-19D1-4CCD-A305-B965CFED8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1B62B169-7275-4FFC-ACB9-8797F6533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C3161C59-9572-41B0-BB57-B9AD22DF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9D171CE6-932A-4767-A3E2-CA609B579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9A7E1993-87C0-4184-A3DA-CAEF30FE9F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EFB33A74-0829-4422-A91C-3081A78D7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EC482AD5-6859-437F-817F-8AACF369F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A3F1F125-26E8-43BC-BFB6-89B0DCA7A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0B5548C3-A732-4CDE-B50E-CEDD3A9EA8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50A92B23-9608-4BD6-B718-C877B32F0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8C92B01F-76CE-42B3-BCD9-6CB26BA9E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21B615F9-E9E5-4478-A0E9-014A9A3B5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E161D21A-268D-4C98-8A38-492F03A77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83B0AF5A-41A2-4734-9896-A445581A0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EA1198E4-2A0D-4CDA-A91C-E79410418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8895BA1D-60A5-4389-B9E3-E1D5D7E3D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6A3B5AB-554B-484F-8A02-B89862F33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31578863-871A-4738-A4F3-BD0F6C4F8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8B57EAA2-BA15-4FC0-8748-C1266452E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82A04140-7B31-4C4D-9528-D05F1730B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D7339861-07C6-41CF-A05D-BB6611884D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0F8C2C20-DB36-480B-95A6-0BC0D8D2B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C2676DD7-E30A-4D2F-8F87-BCCC359B6F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0FA8CF5D-32B4-41F0-A3F8-AE1F2E71B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95A622D7-B3E0-4B51-B131-10BD09676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0A2A5EEE-6D43-45B4-9DB5-35C82AB55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6512B834-3407-4943-A288-ABB64A53FD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E4411A90-489C-4853-8C2B-5424EB812F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61BCB2C6-8004-4DDE-82C6-B103D1E4DB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26860FD8-B871-4F36-AD5D-7D72E284C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DB7171FF-F5BE-4B95-A72D-DB7AB2C4A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E9BF6D71-1368-4B1E-89E6-81303EF3FE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FD7CDB30-8CED-4C64-A482-60B8D9300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23C91C7F-AB1A-48D6-8D8F-E4F508D2F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192AE241-6FE6-4C1C-9389-9C293863D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54DBEC90-FB0F-4149-B1D5-9B98D76D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D1BE06C4-3735-47BC-9C70-335B5A2EA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12481758-DE75-4551-A904-B302B6C65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0D90DD9E-CD5E-4541-AA72-BC1B71857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9D325DB1-F5E5-4ECE-9F9E-8D5C1FF8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C2F77378-7866-451F-BABE-0A021263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E8B8F490-FDAA-40B8-B996-001B13453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37E60DC1-BF4E-4262-BC4C-A083C46AB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04C23DF9-0F3D-4B27-A97E-F92463ABA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B739A57F-6798-4F56-AECB-60EE6EE717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10776B87-55BA-4543-AE99-EC31935E24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886FBC69-E8A3-4967-839B-CD20999E1E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1865B857-2508-4564-9D59-CBB504F25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6B2804EB-BA12-4D82-9563-C10233247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933169CC-724F-4A54-AEF6-6513C5B48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9B253D9C-CB89-47DC-9DAE-765BF00052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C9D911EC-6E68-4C9B-AFCF-60A78BB6D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5C57A778-2ACA-4B98-8414-965355385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079A163D-6D45-42B2-87C7-49E934AA3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30E006B-9D29-4EE8-8EE8-F5DAA29F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AA4771BA-5755-4AC5-9B28-9E57D14A6A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BB13073A-1B9B-47BB-ACF7-0B631D519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4177B5D2-547B-491A-9656-8A6E3AECC7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44488D94-7273-41E9-9581-744C3BAC5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239FADA3-BC96-4359-BE9C-EFF9F9CE0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F46583B7-92C5-4456-9854-2A769815C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D9B1720A-1F60-4850-9282-B936A507E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51ED1142-5378-4F52-B3E6-B560B9319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ACE55C4E-A0DD-4592-BF9C-AE1AC053F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B3B58E8A-202D-41A2-9C78-55840D155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F5C4BD19-8207-4D26-A386-CAAA7F801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CFBD757B-4354-4505-BE08-CFF6BCBF5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640CA4C0-EDB4-4936-9DD7-179F64945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1C501DD1-3645-4FDB-8474-042FDA7A5F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547F59D-AAE9-452A-B055-ADC7FDCD2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E7CEB90-A311-4E95-B560-A717E2739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E5D17DAA-0013-45A4-B156-9ADB1F223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200C77D-DAD7-43D5-B4B3-EE90D681A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C84EFD14-A4C7-4134-95BD-834E1369E7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B2DF7537-080B-4FE1-A39D-E82DD8E71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34B1D383-DB20-4F51-A51B-97E02C3AB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2724DDB-B5CB-4BA7-AC47-C425A1E1C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1EEFCB76-5119-4368-A445-004BAF554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1F4EEBFA-5E6B-4BF8-92D8-ED229FD29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877794D9-60B4-4537-86CC-56268AC976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5E943DA-C5E6-4150-9F13-3E5879F09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9B9A3955-0CFC-4FBF-993B-15CE21360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9D9C6A09-1A67-46D9-A4B7-A48FDC88B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7EE5506E-EED9-425A-BE44-C81831AF5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7A4D5899-83EA-4B47-92BB-672CC95F5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29D63A50-826F-4D1B-8A83-2EF7C048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3D75E005-C8BF-4691-9A4F-1F8F0AFCA1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E3F29C29-1084-4389-B5DF-440310708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40132E32-1928-432A-9142-78A501EC6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966DB20E-F358-4707-AEF6-61261B66F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2BC9D4A7-A616-4C0A-9572-EE023F263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3990A15D-79DD-4F99-8F8C-32B805F33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B468EA32-07F2-4D6A-8DC6-7E5A80B45B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5F0599D9-4185-478D-B8C1-F60DCC41FA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14D29F83-5FFF-4966-8699-F0B67F3BAA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FDC1D450-C159-4F27-A294-FC19C928A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4E9DED78-BC43-4E44-96CE-0CF4F57C9D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16930540-C50C-44BC-9CCA-14536EB16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3C716E97-8BE1-4F9B-BB7E-E40DB8C2E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CC5BD71A-211A-4595-9312-227F9CDD0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280C5A90-F49D-42DA-9866-D7266DE86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6449C78D-3C39-44DC-85EE-A43081A45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67895039-3EDF-4DF4-80F5-0B9737DB9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7799AB02-6CCC-49D6-B08F-49C87AE70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4A4F8BF3-5CCB-4669-A70D-ED374E3A2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07543C0D-5566-407E-8CDD-0A725876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3016D89F-5C5B-4C7A-BD9C-606CADAE9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E3F9C8BA-0C29-44AA-B5CD-B5CEB27D2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D9262FE4-1A30-4368-AFC3-F2A49ADD66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F10AF118-C493-4449-A3E4-805EDD8FC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A7AD99A2-DDF1-4E13-B329-40FB0CB24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425741B7-5C87-4452-93E6-55904C509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2A11045E-D0CE-4608-AEAE-517B55F99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C8ED78DD-52A2-4B48-8307-78E88DCF4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AEFDD511-0647-45B0-8AD3-A0265AD3B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3DDD1E2A-32FF-4CCF-879E-1A7506C08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9A6E2351-596C-46EB-80A9-E068F61C8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662162C1-CC57-4DAB-BC30-16551D07B9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EEEA3B59-BC23-4DE8-BE33-FA89232048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97D8CD46-9D56-4300-9D87-DED8FFA97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194C6D3A-940A-45FA-9429-63B0E0B33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3663F1C0-37E7-4ADA-BFC3-184001A6D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E89599E5-3404-456D-9F3C-C57FCDB33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ED581D04-8A11-41AE-A99C-6D8235277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4BD546F0-533D-4D01-A684-57049D0D6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74A2AABF-55FD-4714-A5FD-B649FE9C25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4AC923DD-A8F8-41AF-A3C2-E7F0B3DA6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39297C00-CF21-4C0D-A5B1-FA52325821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586DC7C2-4FAC-4B4E-8FD4-DFD7C6730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8C56A340-6EA7-4C7C-BCD8-93217A8EE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AC75F855-E920-4D07-B172-EB3E7E14D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900BBFE1-E982-4437-ADEF-A050A530CA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F1C20911-AFAF-4847-AFC1-93F484E31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56EDD9F9-5276-4EC5-8CDD-4F381E9FF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FD0338BB-FF38-47C1-8A95-95129044BD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6AF7591B-81BC-4320-B685-15FC1ED6E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CCD6FB48-0AEA-4128-A2F9-005ED6AB3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728DA377-AF45-48F5-8C26-879829E0D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C49ED98E-2B07-470D-91E7-4FBFAE52EF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B24CF78E-0F38-4485-AAAB-FDD2C6C31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B104A8A1-7667-49B2-BE0B-B30A9682C1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DDB85D9-B6FB-4E6F-84E0-840DF73C7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80A51537-33C0-4E1B-A5EE-E90FFF59F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6E84D254-86CC-4C59-B1B1-87C34C453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91E2577C-2FBA-476C-AD02-D6043451B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BD8AC0BB-7E70-42A3-A499-CA527082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229159F-0F28-45E2-9327-DF6492580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FFA69267-967C-4927-8D1C-221A5924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5D3154A1-ACE4-46EB-9662-AB0E660D7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C878FBEB-24EF-44BE-9609-CCF84DE22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EED1EEC3-B0F1-44B8-B4DA-D15992D6C4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0852631A-1DEF-49EB-947E-D694B9C8C8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61AABFC0-EA27-4E65-8359-C257822D07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DAB91C69-1E62-48CC-B955-EB08BF3948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5AF74C06-8DD6-4B65-94CD-DA9A3AA022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12A99352-FBA8-4441-B2AE-AFCD7600E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BED4240E-0B99-4059-84F2-50BCFC747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2D794B74-23D4-4BEA-B4B3-CD26E77F3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3B31FA8A-158C-49BD-AB34-A83452A293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5FEF8041-0858-4FDD-AA3E-47253042C8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04DAE51F-19F6-4789-A9B2-960AEF889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F9984948-2DC6-460B-AFA9-EF051DA88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BB93AA4-DED8-4B52-91BA-AFDBACE57C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6B849A8-0C86-4512-81E1-295759EBE1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8F9E2B5B-2830-4E69-BF1B-3B2680753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098B3A0F-B3FE-4F21-9CF2-B6E42EFB1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0F0F1D34-32CA-4EF7-9344-1044FD4EE6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4437F981-2739-4DB5-8695-D183B2478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EE19AD7A-A811-445E-A7EB-A1A937ADF9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D2148913-0527-4561-B5B2-50A15ADAE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D0881A5C-CE85-4CB6-9747-8DF629B14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43E61382-5CF0-456C-8CEA-37501970FC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79DA930E-C67C-4485-A47D-29CF311C71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F5B5DB30-9196-42B6-9D14-248342772B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30CEC11F-BA6C-454E-82F9-78EEA76E3A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61C8B60F-CAD3-43CA-A033-892DDD0E5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D559462F-D8C4-4FAF-965B-AA3D62C4A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3ECEEC30-3F67-4AF6-BA56-A6B3E1D00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9A4B4870-27E7-40E1-9360-8A6194192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4E40ED2F-D81B-44E6-8842-004DF4E3F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2F87B32A-ABB9-478D-B95F-C658F46AC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77817F6A-EEFA-4704-B347-4555C6588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9FEC3A7A-EC2E-4044-90B1-91EFAB92DC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3A1C7D58-29A6-48D0-9888-1FDC26C87B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DB519FD0-676B-4785-BAFF-D537207010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E96360B4-F5C7-40D6-92FC-1E1BDC4DD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3436F1DA-15E9-4880-8EC4-2BBDDE3E6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FB0FE6FE-D602-4158-A2B3-24A8762577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9FFA7024-E538-4F99-A771-5307CF875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3802148C-15A4-4C0E-BFCC-1375086B7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52C42C43-5247-44EF-9D96-CC29D9E0D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933C743F-5FA8-4371-AC32-A17BEA273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0E1542C4-26AD-40F9-9F66-4F04D8AF3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2B890255-2EF2-42DB-A155-0D4961121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78702880-DA23-432D-8F71-146821E51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407E5B13-DA47-4E54-A860-6F4FFD3B6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E0078A21-52A8-40A3-B525-6BB0A4105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26B3469D-6837-41AE-B917-B34F01AB1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599843D6-F6FA-464F-82A9-1BD6CB89A7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25F29EFF-C49D-4F64-8E75-A0649E64A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843A116B-2749-4596-9132-7FB1C284D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C9716D4D-3D27-4D60-BC07-097CF01843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2BBF7CD6-7FF6-40AB-9EAF-147BAB908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77753ECD-2DBA-436A-B02A-8FD0BD7A5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17EAEFB5-4220-4AD0-8EF2-AAA1A6553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30D77506-CF3D-4009-9023-57A338E8A6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189B7175-62CB-4DE7-90F4-1BBF074E58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5CECF4E5-B266-4652-883E-BDC3688EF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CD6B11CD-54FB-43E0-B7E8-9FDAE0165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11C8B6DA-2556-421C-8A8F-3857A2A97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96584CDE-F809-447E-BA71-1EC211386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28B57C4B-2557-4A41-BCE3-4A6203A054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CEC91BAB-DE31-40E9-84E7-30FA98ACEA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95C27765-4E4E-440C-AC58-FFACDDEC6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060F8852-30F4-4D65-9F7D-37FF3A0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C38CE846-7131-4A7F-BD96-3333D8815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179C9887-3362-4E4D-85EE-6E6E52A729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96330524-9800-4AF7-822F-BDB1E1E423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B73A8DCB-6757-4616-9515-704EBFC45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340295F3-B8AC-40E5-AE21-AEEEEE8F7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E802492-81E0-4E7D-B60D-4EA96F2D8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78776357-F930-4FB6-BCA9-2DC20561F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20BD3669-A6AF-4224-894C-79D8532D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3732AB3-373D-42E2-A287-B58417B3F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DD923BE9-EB19-4100-9DFA-CE95E0CB9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7E5AED2A-BB86-412E-ACA0-9B7AA9D13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A43FCEF9-DDD4-4BA7-801C-6F552838F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1AD2C5B5-BD52-4828-BDF7-A1EC0CF87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98E16AAD-B91B-4242-82B6-30EDCAF0C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3DC6BD43-0084-4028-94E5-A30C620B3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538972D8-8614-4762-9593-980D5E846A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9FA17519-713C-4986-B593-39976B9C1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B046661-7E63-4C96-A57B-6DACD8280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A6ECED17-A16E-41EF-9B43-E7CCF2A888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B716647A-08B6-4F3A-AB6B-4EB48C0CF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CB4C1228-B2BA-4B0C-BD27-B6A9353368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FF4916A6-966E-43B4-BC9E-175C58B63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233B4DEE-9DF7-460D-AE34-0819F516B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AEDE998E-14A8-4808-B430-F3D9AEDF2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29B3EE4C-1A8B-4DD3-9DB4-1712B841A0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6486611C-0BD9-4B22-9715-758805EFF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539ED2A6-3720-4C34-A4CF-A429639A11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8BF7E687-1CE7-4020-96D4-410C53A36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2DAC2570-D6AD-4F15-85FE-AC4A35B32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0ADD5C20-C156-4B90-82F5-BAF478375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7789EAB8-C7B1-4209-B899-BEDC051D6A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7B48D9FF-DEB2-4F58-AD11-4E5B84325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3D43F871-2C4D-425B-8F19-F5284B9FF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7140F622-3347-4B3C-BF3B-7D9D74FC3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EC98107-2E26-45AB-8E72-A172CC036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01ED4FAD-918E-4026-9FC2-77AE5A2A5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E3FFE7CE-7717-44FA-A452-11C097D1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F58F3DD5-A92F-4AD2-BD2B-4810CF7A5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22A3DF3F-D882-455F-8F81-5A79DE3A50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FAC48C62-15A4-4033-848A-F7A714EF8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D2C890A0-CA3E-4463-8C37-FBA1C760A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9223EA03-1078-449F-9A2A-9A8C19D327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0B40C8DE-E75A-4747-9932-72C0969EB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65E0F580-8889-4B55-BF17-847CA2E61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4C9670CB-478A-49D5-8E95-15ACEAE199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F5F19E99-3B80-47E7-B0A7-8086D6176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E614D4DF-ED16-4394-8CEF-053C90A961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9B661D01-C002-48CA-AB36-25245786A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17A340FD-D07E-4453-900F-543B9588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EA6251A-46D4-4FB6-989E-7F59AA782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8F2C4538-3BB4-45FE-BDC3-21852D10F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591DAF02-B19A-4EDC-AC95-C2F4E9FDC8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D84CA825-B145-4506-A58E-99F74136D9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F9B5C432-0F3C-4065-8EF5-2A05B4C3DA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7EC67C68-EA12-42CA-BCAA-7246CB5D1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46166C50-F6A1-477C-8107-1722536A0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C4DCF6E5-3D3B-463A-AD06-5C64AEB25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BFD57272-089B-4D5F-9F28-EA8A1383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C3A67CF2-7E4F-4881-A523-30422906C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22CB7728-1BDC-4C66-B99B-3FEABADFA7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87793041-03E9-45AB-86DA-F6E6E7237D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07FCF325-6DC1-419F-BC37-39443F561C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22CFD0E6-3CA9-447C-A249-6E15601D2B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451E0C5-9356-427B-A8A0-C9759D6DF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8C345677-A8A7-4A54-8BCD-72BF637FA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355CF2F3-FD83-4E9E-89CE-4A40458B5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B850C313-DDCB-4260-B0A3-64243343F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AD8C7196-DE2C-40F9-BCB7-AEAABC7289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EE2DF91E-A33E-4F59-8C97-C5C3FDC624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47F723B1-EDFF-45FA-9C40-ECE3B42D8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1F950211-A6C4-4F39-89B2-F6DB7587B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3AB2D4A8-0EF4-46DF-A162-80DF0B1789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F36D2751-A036-4218-81BC-33F749388E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ECE7836-229B-47C2-809A-D44D3048A5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D9DA84FE-6CE5-43E1-9DD7-432D6281C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4826645-A084-45A7-BC92-6AFFA4BA6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012798DD-0446-48FF-AAD6-BBA1C17F7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1961ADAE-AA3C-4A89-8F83-6726945AC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DF032119-5EEE-454F-8458-6463AEC8E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89167931-20DA-4F76-B17D-0023ADDFA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F29A5E46-0571-41A9-BCE2-0AF66447A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225C3488-D968-4EF3-A168-DC5F210C6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E8C8A0DF-051F-43C5-9B95-E563D09A6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B08C3731-9596-4C5F-BC38-6F81DFB2E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731802F1-8B04-4401-B3C5-FEACD2343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4CB9EEE3-77B0-447F-9E32-0A0E00E445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E90F3DE5-73C1-41D3-A0F0-A5E76830B8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65F4BC86-B55A-450F-A3C3-FDF6F026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9635F25F-21D4-4C0E-9271-5C9BB07969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F5A44E35-8F6C-41D7-915D-FCC164699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65CBE301-AD01-44E3-BA1F-D140D4E2DA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E1B6898E-4421-4E3E-9C4B-4C10B37DC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E8923E48-EA8D-4C0F-B9F7-697BAF1EB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96FF0B19-A971-4EA6-BEDF-8DFB34C208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A08D7CE0-6729-46AD-99AA-1166AE253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5E547556-DDDA-4941-B86A-1B8A2404A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5F2F9AB-C996-47FF-8FE9-0A43D21C5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83780E54-2D9C-4C65-A379-5869D78754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BB775112-BE8E-41D0-BB75-5396491C3D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B6D796A5-9CFA-45D9-BD1A-044AF3E27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6A812ED0-925A-429E-909B-B01F0BDFE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37B31320-DF54-46C2-AF00-7BB20220A6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747F8421-BA88-4D8F-9F2C-C9F71A22D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1B06412C-DBB1-4422-B798-0095E7ABE3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15DF8E69-02A3-4989-987F-F0E71EF01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AFA3B1C8-1B26-4C3F-85DF-F1384ACF6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96FE2CD2-BFA8-4261-945F-12ABB76890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1E186B22-D12B-4070-B502-E908214161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3A77451C-A4A2-4F25-BB65-D6D466C98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CA254A82-B406-4A73-BC8D-94234D48C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4475E398-B2E7-49F4-8AE2-746955169F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E65FD01B-AE2E-4B9D-8F09-1A81E0302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DCE33647-4421-4AF6-9C33-3F44003B2E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BECA4A5B-A2A8-454D-8D14-55905CBB7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2521D490-38D8-431D-9384-E2CEE4E80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D957841-A619-4915-9596-E6C3BC840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4C58DCC6-9320-4913-9256-2983DDFA98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CF1EF935-086C-4D45-B35E-04D47C864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DBDDD5D-A7B6-4216-B428-0302470604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8006C0FC-AA91-44F4-B2E0-5F057014FD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E6F2EE4F-480B-48E1-B9C4-C69FA19A0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2265F427-BDA7-44D1-A60F-F8B1BC4DE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E4D932A2-8F5A-4AA0-998F-98C53A3A0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71EA4492-0619-4BF1-8221-905A7B6BDA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197882B2-A531-421C-8E06-C080674E0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EDF7B087-0D0F-46BF-9FB0-D7A5F63B7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001A6275-64B3-44C0-A4CF-D7D27DC5E1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F0104E29-38D7-4A71-B742-8287090F5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BAA0C909-9A6B-4868-BD26-455D490FF5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1ED64A3-D6C5-4D51-A45F-25D0AF26DE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84131156-31F4-4BB5-AF8E-BC8833F84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7BAC3A6A-CA26-4F25-891C-E44D4B9A1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04CA0AF5-CAB8-4862-9375-E885449B50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7F3E9870-9A3F-490F-A52F-CB24075FF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7C6EE19A-D3E3-43D6-BEB8-AE78DC84C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2F81F342-F9AA-4D0A-86C5-D9D1CC20BA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FBA9AAF0-1CEE-4F39-B9A6-88A53F66E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1D3485F5-8F24-432E-A39B-53F457642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717A5B27-7471-4EC1-A72C-2516507BF5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80EB3E19-3A57-406C-A8DB-75001AD86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652A339-99C9-4740-A126-9B09EA26B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3387C809-483B-40FD-A6AB-78C31EE92A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77092944-F684-4AEA-8768-5D7B8C00B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217305DC-0F51-402B-B164-55D0DB4AC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E275DBB2-2BF7-4C81-AC47-666818103A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C6EDEFA8-E1FF-48DC-AA16-64403E186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2DDF94CD-5C24-4AD6-884D-89B943838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2617A133-A65C-48CC-BE43-8F939F9EC5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B6A421B8-36B1-4DE3-A572-E57F27A5B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9CEC8CEB-A124-47B3-ADD3-1AD6FAFB2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4E28DA33-C566-40A2-A42B-DA5A423D7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BD38ADC3-D2C3-47BB-9BE1-0DC8BDEED0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C64BC4A7-4CEA-4016-B373-7BC812A06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30D687B2-E292-4822-9C9C-0FD22959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E61E4AEE-CAC5-448E-80B6-7EE81DB6C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A0F81488-2114-4178-8DCE-869C1B172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720105F8-9C49-4837-B395-C53F40AF96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49990411-94B3-4793-AE8B-66CEDB21A0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CAFEB7B8-6F26-4EC8-B0B1-FDB14DA05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39894CC0-1F6A-4AAA-985C-2718C61D3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1EBFF67-411F-4E32-A769-A7A556239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7A8A0A62-0D9B-4FC0-985E-0A3BC75B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3CBFAA7B-AA2A-46B6-BE67-A3F3A437E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C0D4685-F9E7-4B71-894A-C13C9F74A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F9A12339-5D85-4120-BA85-3ABA0B929B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A6573F47-5FC5-4CE4-93E6-BF90395EB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360FFDE5-AB8E-4164-8267-7D61D9EED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D74039C7-429E-435C-9C35-81056C145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F5F310A9-1079-4355-9E90-AB6F8B107B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8266D18-657F-4955-936B-FB70835428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27F11F55-B279-4CE9-8795-9DA4449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6F88EDD0-82CE-4B54-8EE2-B22B17677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BFD30DA1-3DDB-4641-8B80-DE88E2694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1129C946-5A85-45E9-ABE8-09B2AF010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D87EAF00-44BF-48C7-99B6-7BFCEE2F88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AD1873DF-F444-49DD-9A3E-F97EBBCFF0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9E35EEEB-80B3-4904-9E70-ADDDF67F4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2A2C9E39-B465-477E-BD44-A66D1E13C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8518F3C6-8CE8-4154-B47C-B074D9A7A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BE72E5E3-7B95-474B-BECE-9BBD85052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ABB3AFBF-D899-4354-BBA8-2D8B536A4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2A15A07A-1C9A-4D3B-B731-DE257D945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60DEDEC5-6115-4099-BC6F-5ABF3F708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80103B6C-D3CD-4AF5-A6B3-3E681F6FD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D46D8BAF-DBFD-44CA-80A8-6888E1A944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4BABF6C0-B9EA-464A-930F-49934076D7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314CABD9-BC71-47DA-9B44-096D8A95C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876E6621-29E9-4A8C-8A5B-854265AA2B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D9926A8B-6FE9-4AFA-A5EB-B13FCD536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D5E28C8B-4BD0-412F-AF77-DC85A273F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450EF940-E37A-406F-997F-5C3911465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36AEDD7F-2639-4662-B155-BF76C8086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9867767E-D40C-450B-AAD7-E9CAB181C5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AF4D521C-0E3D-44E8-8C89-3CECB5B94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E71A1CA0-4D74-4D19-B2FB-AD77DFA8B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0C0BC6BD-79F3-4007-8656-6DCF94C99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2491D545-A406-4309-BDFC-4544B36ED0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FB6E8601-FABA-4827-9DF6-7EA10A297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839AAB91-554F-43A5-9388-C83420F64B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F816F326-796F-44E0-97E4-906CF5C5B5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90C98310-60E6-4338-ACF4-467716099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524F2EE1-2AE9-4170-9802-C4CFBBC99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11F49726-2726-4E5F-8161-7EDB316D9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13FD71FD-9D18-4742-B956-038C2A57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6A13E33A-765B-4F73-9390-B37A52B8D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384A8687-F718-4A9E-BD68-59306EF28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31488B35-12AB-46B8-9673-A05B0AC0E9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0FC8A90C-6EEB-4FA8-B17B-40978D12D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B449A2EF-F40A-4B9D-A51E-F259C4A89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302CEB55-E886-4B06-AB28-6016192B84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058D934D-ABB2-4749-9154-1409A2E1D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374E8F69-11F5-47A0-9B74-44F1BC2E9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8B932D85-606D-4C5F-B41A-E1D78869A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EAD66C38-5A1E-4B1A-A9F8-BD4C3492E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D558F6BA-2C1F-46F0-A1E8-84D20DB1F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FACA4271-8787-4763-876C-4D9F3D6E9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31BCD4E4-2865-4965-BA3B-3A42F2F92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4C42AAE1-DCA0-45CA-9BFD-4AD866F338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EB4E6EBF-7A0A-4671-BC5D-DF6952077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489012D2-1CCC-4E21-AC9F-3E58947EA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2657D65A-54CD-44DE-A958-EA98866D43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A0AECC38-5D61-45FA-831A-AC73DD455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1649406D-29E3-4E25-B9BD-BA38FC5BB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5A7860DB-6AD8-4B20-83D2-F73C8618A4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5CC6F72E-7D2B-4B7A-820F-9C074FCE9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1471DC17-7F51-47EC-B987-CFB81A26A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5C3DDEC8-412E-4FAB-A3BF-DF37531D9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4BB4BEC6-7E1D-4048-9357-24D45411A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9C528551-7BB6-4E01-A2E3-0D0E2EF7F2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61841027-6A6E-4A5F-BC48-CA194E1DF6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A71F66C-954E-4311-A836-66755B7A19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F5D6C4A0-D734-4498-BAC3-0A5D5923A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69E7F992-7B3B-463B-A468-D09F5B8014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C9132959-0C61-4773-9677-A87D983AB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37B38EA6-F626-432C-9358-FF7523B83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B4EA2DF7-8B73-4EC5-8095-B14D14775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4F722465-6D2F-485C-92A0-6C0142E35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5F23AD7E-20FB-44BE-B221-02BB03548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78B77629-567D-47EB-94F1-0CD9D0577A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83CBA379-B9B2-4173-A0BD-3477F496E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8F7AE934-03D8-47FD-B811-D030A3673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A83C6C4D-D4C8-4E81-AB8A-392FEEBC2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A17A0736-6645-4913-A418-3370DC714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40713A84-4C0C-4154-8626-AE2904D76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20A56F0-D666-4E94-8015-8E953CD1D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F9242D83-DE18-4298-88B1-C2F5528816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452AA552-9DBE-49AF-9428-4AF6A600E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B4346C5-5F89-4CB4-B620-4BAC6ACB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DB66C468-BC2B-4995-B9CB-A5AB4C9CE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2360342E-7C47-49DB-9EA1-D4ED64BD6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49EA4FDA-373B-41C9-A6EC-33E6C222E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AB429213-1E71-4BE9-8A64-CEC8C6B00B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A44AC297-3349-4E6F-AA22-39A46F4B3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A3D3AB-CDA0-48F4-88B8-7E8666409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6AFDE929-0A20-4101-A706-3A649782F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6BD3C07-5EC3-4F0B-995A-26A0786EC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71A5F1C1-C236-4C6E-95C8-022EFE480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9F733C3E-30BD-44D3-A4FB-235B5EF0B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5350B726-9925-424D-8D88-7E79333661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32AF9832-0D6D-4406-9341-25EB2C9BD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44793B80-B8F2-4540-B3CD-E9F7F370D0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1282EA5E-5610-4CA4-87D3-F74515CAC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98CB0993-60DB-4283-9B95-F1441870F9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98D5B3C-06B3-4C27-889B-5900B720E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B815EF3A-6E05-47ED-8A49-1DD9C27BA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822FA84E-2C3E-4C9B-90A1-FAE91F6DE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876EABC9-11DE-4E65-AFF0-B46AB2249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7801C20F-0E6E-4BC4-A8C9-9B7BB1201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92F18B43-14D4-4B2B-B31B-3160AC299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86E49688-E978-4F4B-B8EC-CDD599792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5D2E487D-F15C-4E55-A6D7-63077BABE2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61CC5028-9E85-4713-BD50-8D6B8B39E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1C1FEF48-B1EF-43DA-B83A-5E1D62A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20C4FAF2-28E3-4EB2-BD3F-26252A7D8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C064BF16-2A67-4B2C-B86C-B19157D3E4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C012C479-CCA1-41EE-94F4-83983AC47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BBA64804-DD69-4F96-A3B8-E4A584BAC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053F5B4F-16FB-4210-B62D-32384BF5D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9FC150B7-B520-42AD-BAC7-C64D6A700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E30F1D15-9005-4955-8271-B2EBAFDCD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E037C2D1-8B61-4191-ACC7-720597773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186BA7E7-D716-44B2-80C5-9E2EFEDA01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B85D830E-CD70-4783-B5FB-214CF3028B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9716DA4-32B4-40C3-9DC6-1C0955521A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0CFC114E-763E-4B6D-825F-2D7C887345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19111F15-DEA3-41E4-BD8A-4FD7D0761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0C25494-197D-43F5-A217-0E5AE10AC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B40E25D0-4430-4C3E-8E0C-2F2AE42B4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F90FBCAE-BDD1-4A80-ABFC-0F0692A66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A31EA62B-B128-4182-861E-3CA97150CA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C899987-3BF6-4E7E-B1C7-7818D05DE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232FA121-D324-40A5-B21F-88A946E931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C07D7B56-24C5-4DC4-8FE7-3DE5A1AAD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DA235FFA-88A7-475F-ABA7-8A5226578F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DB256CA8-4175-4780-89EB-FD00F4BD2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9593401B-E77B-4D05-8B83-A20275C11C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679803E5-1DF3-446D-84A6-BF19F92C95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D9DA3D48-C4DA-4931-A398-117CE49B90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650F474D-151E-4FD4-9D44-274F9CDAB9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ED0FE1B0-D371-4DEE-A2F6-77E38305B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F4764D8D-2026-4E24-A9EA-BBCEB9D62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EAD8B8F1-5027-4819-83A0-8740BF9E81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EACFCA95-ECFB-4606-A2FE-E478C8665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AFBB19CE-93E1-4E6A-BEEA-9B13855C5C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F937BE1F-CE11-4686-91A4-10A462BF7C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5EF0E7B5-40CE-49D8-8A2F-52DFBDF41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F32EA313-2582-4D5A-A7F8-9111F51DA9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C2EB2E2A-1435-4D0D-B782-DA622E2CD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973BF26C-7D35-4D72-B35E-946C8105B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3211CACE-5FA8-49BD-A527-13E6D4AE29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8FA1736-BA9C-4635-9683-52B654B72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97B39431-9348-4A31-AD77-CA50E8732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318FA122-7B4C-45E3-936A-5AAA6C8D1B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CFFF062F-37EC-4D90-98EB-C54F69DD47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D9F78CF6-8818-4ACD-B298-E6008CE1DE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12DBF3E4-468C-48F2-89B5-DEDE1C84B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3B24F829-9C97-43BF-93AC-0C7CD7B98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8C061C99-83AC-4129-963F-AA146707B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02919E6B-BD6B-4674-BB73-1F959F8B95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B1521A26-D500-41B7-94FD-4A4FEE9D9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2A1CF7A9-0F90-4E19-89D3-79AE2B14E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B214854E-6191-478A-8C64-CB5CA70F6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9F20BAD8-F1D1-4E1C-A022-A9A49A028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B0C253-D0A2-45DB-9E9A-B4456352AE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BC5290A4-4713-4E92-9A4C-8B0C3D3401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18D6DA0F-9887-4AA2-9C56-17F6D626B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080DE78B-76F5-4D79-AE97-0A248D288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3C86ED80-45A5-40CB-819D-0E13A97E9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562CB573-E7D9-407D-980C-F6E6B89D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CBEE17CB-9106-48D4-B76E-C026711D5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C8408F6E-FABF-4C1B-8DCF-A3075D760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3D28355-E5BA-4904-A6A8-4AF7833BA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908EFDAD-9731-4286-8CE4-430E2836A7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E133DF02-6C81-4627-BD86-024E0EDE8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E98278BA-4EC6-46C0-8155-5D28095A6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8EC1EE50-BC17-4FB3-9D6B-2FC5D13BDA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53C7E60B-470F-4B96-B8FB-6A2FD3848C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515DCD1D-8848-4511-BDD1-86A90505DB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1E9406EE-664C-4372-95E4-ED08955DC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B2A730EC-4CCA-4A00-80BB-5A5CC61AD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83909EBC-1864-4D3C-9C57-D1B74B5FE1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C91FCBC0-117A-4F8F-9A57-D2C02CD9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CD996FB8-7FBD-4349-987B-7E8641CA2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9E9589A1-5EC9-497A-98A0-3D99CBDD8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A1595D44-789B-4016-9F4D-9507CC3527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C2F11410-645F-4BC5-9958-68A4B7BAF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5E50D3A6-286E-4EE1-B367-26F43A85C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7F11D6A1-EA76-4376-AFBA-8696776E0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2C1829D5-B2D7-4903-BAE3-45BEA8842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6480F40A-8C88-4701-9368-A6E0E4847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64B4279-C962-47C3-810B-2601779C22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10E7CA0A-D0CC-4128-9BE0-2964E212C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EC585FE-BE1C-4C64-AD72-13B7ABB40D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CE1C8A40-7424-4389-AE71-EF7A3A36E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4D2F9B08-F403-4EB4-A37E-8E3C96A07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B7696A8-03D6-40CD-93ED-247B9C43C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AF0025E8-420E-402C-943B-D55904ABF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CB3683F0-7B8C-4169-82D6-CD4BC45CE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B1D9052E-F7C6-4917-9100-3297010B9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AF3E56A5-E357-4A32-ABBC-EB3BE0154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261971FA-1400-4B17-AD53-FC66874CE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1A3D7A72-17E6-4C1D-8DE8-A64C5F029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BD7B663F-2FE2-4E1B-B3B5-2DE179C046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DD9A03A8-BC2F-4A6E-B346-A6B5BABE1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5EBD7B4A-6E47-43EE-AD11-AFFEC19FA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D4C99C0D-BB68-42F0-8332-0B5E412A92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779762EC-336F-4BB3-BB70-59D8A2D40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FCA5FFC5-AE62-4A43-9C66-CA31BCDBC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26A6D9AF-D11C-402F-899F-8015077A9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80B0B9F0-6C0B-4F52-A0CB-6898BE988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95FD31DD-4E7B-4822-BD82-051B7F3141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2F9CC982-A7CD-4520-89C5-184B57062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AEDF9B7E-5875-4D75-A449-D56DA030D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28DEAC60-C797-4566-A91A-295E7C740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E7F9D80-3B59-42F9-B0CD-7FD73DF3C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F6C0B166-77D3-46C0-A169-AF1978B30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25AE43BA-1CFA-46AD-826B-76FB8E1B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0C6723C4-6346-4087-8019-74C424E0BC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4CAFB0E6-89D0-4EA5-BDC7-A0C91FC0A3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0CE1B70A-616A-4E2A-B4F4-7035D6BB5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85F6B099-B7F7-4577-BC03-F916742E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999D7B28-574C-4C71-9186-6B48B5073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1B8C70CD-D4D7-4C64-99D3-86BEF1390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E17EBDF6-CF7E-4846-86DE-B69199B58A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533763E5-4F04-4FD3-A647-6F47C2E88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63B05F75-407C-4BD9-B8FE-68E190D62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A0FFA26-F1D3-4E58-9632-4A0A6A69C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83D191F7-2EDB-4642-8038-BEFFA2475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5F5C54F-A992-4942-8E3A-DB1FFCF35A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AC19ACFA-68B6-4F38-BF6F-09780BF89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8EC2EF6E-3252-4329-A894-8431D842A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656BBE66-7179-44B9-BE25-AD21B0EF4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5791669-F52F-419B-B044-B19F017289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6D9A723-77F5-454D-85E6-0D9D6EA2D1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32D08259-C63E-47BA-8E08-E0D18BDB5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BCD59AF6-AF93-480A-8D33-FE221FFDDF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6B0F9DB-FAEF-41E0-9882-D622A08BB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7501F4C9-E42F-488B-8326-BCA719552C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9AA936A6-65F5-4B38-8793-EFF002D6D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F6719797-8FF0-48F5-80CE-4294CA50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D2D1408-5EC3-46AC-85DA-E10C76625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2DA930A1-6C85-4044-8543-148CA3EB6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AA07F93-DA40-438D-A7FB-5DB9EF8D3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C40CEBF9-6F29-4CD2-AE80-6A97780057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BAF29489-7B15-441F-B5DD-176376BCE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23D2B5E-4B06-4061-91AA-15346C5050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7CAD6094-A8A8-43BD-890B-413D14C23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E954B508-98DA-4153-BFA9-E3C4B55FC1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7CD95D1-14D9-413D-A954-FBFB32EBE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787937AC-9A30-471A-AFFE-2CAC890127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A5D4C14F-6DF2-4F07-A0F5-00DA82EE4F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4BB476BC-8A4C-49F5-ADED-C0689E5C0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FFB326C9-3C9B-4FDA-874F-978E2159F6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AEE82A8-C441-4A47-B8FA-A04CA5A9C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5A8B7507-6AD1-4A2F-95D5-FB40C90D7C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4E9839DD-3A27-4C15-8E3B-DD3F5CA09C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63222F2C-5E9A-46EC-B8F8-09EF92C5E4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DE908E67-DA66-46FF-88F0-7ED43BF0A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05EA55C1-2245-4B4E-B838-9B993AAA48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E8D131AE-B867-4416-9185-EE083AD27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4FE83505-5B02-45F2-9C35-9754A5DCC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8CCDB828-25DD-416D-A0D4-876FD4148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3C7C4CF7-286C-4937-87CC-12689F2C2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7686FA93-AC89-4C1D-85C2-5BEADCB17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D477EC0E-1007-4029-A8BD-5B37D72BE3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C43F41B8-3138-4A19-9053-F6AEA6ECCA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6C4D5746-371B-4E1C-B164-836B1684B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01A445D9-49A0-4B90-951A-A3C5E8DBC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F8B3F40D-EB28-495D-9074-5890EFFD70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47FB41B4-A8CA-4613-99B6-ED772231D4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65DF6426-B8BA-40E7-A2F5-B2C079B7A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61F72AC6-5E2D-4CC4-8230-058E2C1CA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123D589A-B0E3-48CB-B9A0-24413A8794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26CE4B36-3418-4B65-9568-5059899C5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06769FA1-621E-4962-B420-CA628E55A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B13BF485-ACC6-4FFB-A00E-7B5F335EE4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ED43144C-83D1-474D-A43A-A7D457300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A7417CC1-46FF-4DD5-AC63-8FDE705EAF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2A665931-28CA-4C97-AC76-4AD91EAFE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BFAD5D05-5B04-490F-98CE-DB9359D0E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AAA099CB-8372-4C04-A7DB-E60F6F6CC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B467416A-5071-4310-AF9B-87840DC5E3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83C799A5-0744-4CC6-8A85-C03B792175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6B7705BF-9013-4C43-8624-B2CCF68801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AC45B360-DA64-42CD-A15A-CC4F86828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778717F5-B654-4497-B0E6-B29852387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0F4BE51B-612A-4935-A9F4-C9FDAEDDF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182F8DCE-314A-481C-882B-52D36BFBA3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76CBE1D9-A102-47C6-92E1-E53D52650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BEA7AAB7-D014-40EB-9CA0-8949569BE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A5F99516-9796-4A67-9818-616010827A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75DA6AE8-18D3-47DF-A085-9314EFF83C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BD5659E2-2088-4099-8988-A1E9EAB9A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12C7BF13-094B-4ADA-8E3B-004D84E26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7C81E81C-8A09-43B2-8C78-75B3E0EA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E4F98490-4929-4199-BDEA-C142A0A25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A4046730-0F53-4FF9-8831-AD68BE202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70722F7B-A2E2-4362-BBD6-01A3BFAE7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1F28C30D-ECA5-4E00-AD1E-340CE2B96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D629ADF-6040-4FC1-B3DE-E88E9F6116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CB04769B-5ACB-41CC-93AC-DD2AB55E2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C02C9312-EBCD-42FF-A8C3-6DC7DDABB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166A8D5-BBD0-4375-AD59-64B8200B6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22E24B29-25B4-4D4E-AD8D-C9DDC2D92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AC5A9E66-A917-4CC9-8B7A-CCE1B7FF2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2CDECFCE-2703-48CC-9B7E-520CE38E4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C2AE9417-D2E2-4D05-8384-ED3C5DF91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54A17EEC-2B28-46F9-9B7A-0FD370C37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5134809-356E-4441-B8AE-81E99C7A6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537CCFCD-DEFB-4D44-B95A-EB3060E9E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9068A71E-5BBB-405C-8FFE-B4DF16287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EF99712F-18E1-4860-B8A0-06E4EC7B4E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F8393995-4602-42AA-8209-D3BB9EFBC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969D156F-C8F7-47E7-B6B8-E0A9ACCDD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1F6F457D-CB6B-4620-BDC4-C8561A446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9816559E-E281-41CD-AE38-8F01DCF5F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103EB0F9-5997-4037-A4C6-BD5F4D5CA6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FC6BADAC-A514-4023-A2CC-509F01336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EB7690C1-70F3-47D2-9361-6A4E87578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CCB3769-CC6C-4528-ACE9-C9CB8914DD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D27F7716-651E-4DFC-8FA0-D7E84239A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B7C8BC3D-0810-4474-A407-59CC9CEF4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92CFE82-E660-4353-96D1-DF01A9618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D6986649-3353-4668-8A31-0FB808965D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CD42623A-9405-40E6-8E63-25B837B77C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CF651C7E-7338-4E95-97AC-06676C103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96E89E38-80D6-4EF1-AD0E-76174AEDE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F0754D68-BE3A-4AFF-9129-5C95296DB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510906E-DDD3-422D-9A31-86542FC65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969191D3-6F7A-4084-8E84-458742784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DFDB7A4B-6908-455E-9AB8-3421BD472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9174C172-D823-43C4-8B68-1C8BA88E5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3FA083F9-F8D4-437C-91D4-C3F1A4A703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3825386B-3CFE-45FB-8A5F-FE592C2C1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7D17BAEB-2113-4DC1-8C0A-3E14EAE2D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5E716CC1-0CE5-4E3B-BC77-10E2FCC0C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4F4EC3F8-91CC-4D7D-BB45-A34A74111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95D964F7-B797-4C98-B355-8D42101EA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3CA4A2D4-3B06-4654-B529-5D031D9AD2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B3BA8ED7-602E-4FCB-86F3-F9D513AA3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C919882-EABA-4CAD-B596-C92FF8D98C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CCE1FF62-F0D6-4CB2-BC68-1C6D6ED8E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9CFAF76C-087D-4671-A0AC-8CD01D01C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4F6860D9-1A46-4E4F-8CDD-C82F2C684A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94EC0C22-8DE1-4F3D-97B3-98EC9A68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C695EB8C-9134-4D73-A162-6247694A3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27EF35F7-7EE0-47BF-82A8-22C288953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82ED44E1-EA6B-48AD-A112-C0CDDFEA93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E4088A4D-7105-4BA0-9951-D5C3C050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D14BAE67-6E7D-41D4-96DD-04C0B32F4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686B16B3-3780-45C4-BA72-13972DC6D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9CE78CB6-88B3-433D-A848-5AA2B8CFF1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3940C2E-FC2C-4307-BE02-3049F5890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1EA1DD45-A96E-4A20-8852-667E094F63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D8C72528-EC67-44A4-8C70-7296408FD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99613872-FC53-4BBD-B828-9054CDB76C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F7D942B8-4EA1-4E85-95C1-4F5780B64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DDCC4423-EC38-4A6D-913A-7DFECBB4F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8E5E7F89-6FC0-4FA9-99B3-639AA331D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AFCC61D-7319-4B39-8C64-987A6E4AB9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8DC3BB54-BBFF-4409-9112-624644012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31DF6039-8B51-45B8-B63B-A1C9349FB5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EE9F1162-FC75-42F9-8DBE-4B8FB03FD0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04C1F2E7-7C3D-4D47-BAFE-C5573792BB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802CA501-5537-47CB-BCBE-568DE1D7E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1088BBF9-B78E-46CF-A299-467AC6BEE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9A725CB9-EC8B-40B7-879D-FE91BB8055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CF175B5B-6502-49AB-988F-C2A007405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2291A98D-9054-418F-B435-0857414141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CCF09270-652C-4B5C-AB93-908AE9571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A0885C3C-800D-4731-9225-8EA732EAE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EF0F55A0-5512-4342-8F2D-A6D387BA1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70083DD5-8DAC-4166-B212-5E6B55D477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51488443-9E9E-4864-9340-223EB2DC83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7C7731A3-0799-4986-A277-3F746653C0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B49FAD0F-1E48-4002-A8EB-567D35BD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7025A4CD-0319-47CE-9E46-EEE1DAA75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684120A1-4B04-4C8C-8DA6-FEB745584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1ABE748F-B485-4A3E-AD51-C246DD508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A0772CA4-B3D0-47D3-9B01-06B86FC86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3C3CBF4D-36D4-4C4F-87A1-B5016A07C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F3AA7840-0DC5-4255-9887-A8614AD08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69B37493-2338-45CD-9718-AC7D582E3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980C7C8-CFB7-449F-926E-4B4329E45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E0EB44F1-A0AF-43E3-AAAA-D1E55782F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581509E8-01C1-492A-9636-1DE1978B70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F10EA3BC-4037-4EC6-84BC-1AC0C8EC6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51B68058-FD4E-4E90-A102-54DA07E1F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00197CE1-E353-48F5-86A1-0927A356D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B4EA18F2-6AEC-47B4-808A-53DDE12AB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0A7B01D3-43B4-482F-842A-0C2AA4A1F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85A319F6-4E8F-4667-A288-9F6F46B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9D375E51-0495-4B7B-AB11-82C4001D4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77E30AA5-598A-4569-B1F6-08C72258C3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FED4AB4F-B43E-4889-8FB4-4FD3545F2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2BF77EB8-5D54-4188-8572-171826D5A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20818509-DAD3-4B9C-B46A-71E20F1CB7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803BEFFC-E685-481A-9744-5991BAAC3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D4F5B357-D615-4AA3-98AB-763647801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81D8AE41-B285-4086-92F2-D760335C5E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D62E5C09-3BF7-4228-BF99-6DDD09C02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BE377998-CF0F-4EFE-BA9B-9DA5BAACA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E79E715D-43A5-40D9-BC53-2915F210D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DFBBF313-D969-4E9C-B20D-8690890CF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6057955F-5E50-4110-A983-98AFB36F4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6E091417-6A8A-4987-A652-68C638DC8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E70C4150-621A-4445-82F1-136CDF633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D9701DD8-25A3-4B81-BDB5-BD845D4D41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D222843C-4E28-4C92-A452-E1DCEDB0A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8937539-0CEB-4ED6-93F8-4209C4C63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B09CE53D-73B8-4C82-A9AA-A67BA5CDB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3609642-D809-478A-BA67-24BF82E5A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735C96C7-4E04-47C3-9B20-F787552EEE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F915318E-00C2-4CD9-8492-6E1C95F796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07DFD175-C1E8-4FBD-8476-CB95BA5C5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91E9F205-124D-48BA-B45C-8B23159BB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1175313F-9581-44C4-9466-EC64F87C2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394ABDC8-BD2B-4158-BB93-413331751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AD4BDADE-DCA4-4282-9BF9-4B6D8BE99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4845AD5A-5EF8-476E-8D74-378F0660A4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C3A9605E-CDEA-4420-870D-A1F5F80AD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53F617C0-5A24-4FC8-A09C-5EB035269B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2B3CC4-7ABA-4C89-856F-B922E7612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49D2FE29-22C0-47E0-8E45-2014ACEEFD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019F8630-C794-46A6-B225-56611A9A7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74BE1F90-4B13-4697-B23C-C4877A05C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A1940C2B-6FA7-4EEA-91A5-06315814A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E989617-336C-4548-A1AC-0F865F242B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B3B51B65-EF76-4871-93CE-9D041428A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A1B72962-4716-4180-ADAC-FA9EF478C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7A9BC2CC-2AA0-4CDB-BC72-DB66B5CC97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A213AC5E-7648-4D36-9DCD-EC519E848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7086FE27-CC10-421E-9AE2-F1CF52F72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DB135429-0243-48B3-A928-E4EC3F277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3A69AB5D-B5D8-4025-A78E-7AAE4BE28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8E0F7B7B-971B-4A71-A62C-DABB26232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88BB1924-BFB9-4CFE-994B-B51A648BB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8C50D9DD-D115-4FCD-8BB9-A39FE6CCE8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A13D74EC-667B-4FB2-87E3-500FF347C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1D9D0F7-B739-4CD5-929E-4889B12AF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87143D15-F962-47CC-BF7D-628712B67C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9FDB6DC-05A0-42AD-90FF-989D3A3758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63667B35-8D9F-4EE9-95D4-94779E43AC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F761E5C1-6062-469B-985D-D3A1CD5E7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A5AEF535-E3C2-4500-B1A2-A632AB61E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EBAF5A7-D317-4B32-9F63-EDECFB1B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C5A5DFE-E591-439A-8F24-D4A547F90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2C6AE9D9-89B3-4C48-AE22-DE88DD6A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71ECEC8C-9ECD-4A16-AC07-1B9DD69D7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E5C36AEE-7A14-49AB-9713-E1456BF5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5628D742-49C1-4261-97F0-249A20CD1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97180F43-818A-4C40-83BB-34E30904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A45118BB-4E8F-4CA6-B121-26573099D9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140FF9C8-0AA2-411E-B93C-29D7D0864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8FE604AC-DC47-463C-A008-DFBAF2550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2FFB76FE-49C5-4A37-934F-CA31E023C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FDCBF472-9FC8-49DF-AB69-E39FC8DB1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CA03803A-DCD1-4895-9A66-AE711D7C49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AFE72E57-9BE1-4226-A28C-7EF65F915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799C50B-3A90-4472-BC4D-77269AF8B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FDDBD232-738B-4639-BE0C-B339229D9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AE76BAA8-EDC9-4988-861F-D35FBA257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4E1612A1-DE32-4AB0-8B8F-E5A84AE5B4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5C554EA8-799A-4CC8-91AD-D6899159C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C094BD31-DB29-4295-AAD9-033D49561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BDEF49F9-6899-493F-A332-5EB6F19348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B81F306A-0221-4FAD-BA38-DE8CDD2F6F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E3D01B2A-3B3A-4D43-9EA1-97F649AEE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E3F5161D-4E69-4D99-981C-DC3FC348E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0970CD0D-CFC3-47FF-87F6-3149C7317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97B30EAD-A6D5-4670-BB41-AB0C600636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6C90724-8754-49C3-96A4-1C8A4339E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9A0E6156-B46A-4C5A-BA8E-AE1287B24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6E8EBEB9-724C-4CED-919F-8C74EFB66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E8F381D9-BCB9-446A-8265-11EF22B28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B7187B6A-D676-4EC8-8DB2-C6018C70D9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D8262D1E-851C-40A0-997C-EF500C9FBD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7944BAE9-498E-46CE-A9EE-6545CC903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DFF5ECFD-3393-43EF-BF53-A874480DB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E3E5BE82-C4DD-4BF4-946C-6733ACCB0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15F02F4C-E8C1-4034-955C-E5E38F106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E624A71D-451E-4261-BA51-69D0F79A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3C4ED363-6767-41C6-A36B-C3824F432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63AD74D1-3D8D-40B0-8D57-BCC12A59F1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6458B2CD-059E-4547-ACD2-99C0A26C5C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16DF059E-3C92-407B-95A4-1E99535F37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CDE52819-EA59-407C-B2AD-B49E668BE6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9046EA44-B8EE-4876-8FC7-EF7520659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30AA3BA4-D2DA-4054-9A22-3F403BBF4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B846A757-8078-4CD6-AF12-37351C3CF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144C501D-70FE-4A50-89E9-9BFA25878E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7BC07868-A454-4B82-845A-5B3B001A38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DDDE0E42-6CB9-400D-85D7-5BBE8BF86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D3154B8A-4F84-4CEF-A5AC-A455DF119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425EBCBA-07B3-4599-91A0-9089CF82DD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1534CA58-7AB9-49E7-96C1-CA9F52596F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5DBF0C0C-1194-44A6-AC0D-0182B8A58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22C9710A-FF95-4F3A-98D0-BD6F8D077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7CF16F8A-6C9F-42A5-B2A8-498A4682F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0F33C057-2D3F-4FE1-A732-092D44220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837B3451-6E13-4B4B-8C6E-6BDB4D83B6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3938F3E-BEE6-44B8-B7DC-D774C19751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E4CCE9BC-883C-4F89-8B96-5BAA995DE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EBFF597-5059-4579-8D19-734D042A60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752E0857-B9AD-4044-8454-350749716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31D5C5FE-F9EE-43E4-A497-738D1DEF7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29B79CD9-3EBA-48E1-B501-EE6A64A2A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B04FAA5A-6E31-40DE-8A7E-F12366E513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34621880-4C99-44C9-9B2D-43D2C7926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96F2CC34-49FE-45AE-A9A6-09A2F341FD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ED2C1A4A-6F0D-478C-9138-1B4BB3A11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13720249-0F4A-4F44-91FA-4FB9241A1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245584E4-ABE0-4CE9-BD20-DE5CDDEEB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204F81E5-0849-4B1B-B09F-A39ACEDF1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16617FAC-9DFF-4C7F-9DFB-A12BB6EFC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44D103A-4C4E-48A7-BDC0-83999496B8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8B23EB2D-B52A-4E9B-B13B-C3E41C1DF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5593335A-D6E8-4E91-917C-804157806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82F0236-070D-41C2-9D28-B0AB92C014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FF026A05-2608-46DB-A317-6B4EF4D72A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78906337-80DC-4AB8-A3CF-99D2370FC2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421EBFEF-6FE4-436A-87D6-C7E6805EF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230C3EBA-956A-4655-A0C1-9A9B7BC1F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F9CC74ED-C0FC-4D85-82EC-DAA8655D9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8719D196-F9B3-4526-A94C-38FDE903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0AA9C4A6-DC21-4CDF-8982-300043D8F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887C27DF-8C37-47EE-BEB3-EED2CABBE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57627575-B157-457F-A40D-D28FA42E1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9D63BCBA-EC44-4E54-8587-F82ADB692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466D2E1E-10CA-4A4A-BB09-8E5628623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DB3CA9D4-99D8-4F83-BE65-FE4842D97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A2FD33C8-EB76-4429-A85F-623A4E70BD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3E053F3A-9BF1-44AE-A1DB-8A365E1217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CFE2C9A0-4261-4CB4-B1C2-7815A92433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34005460-3C2A-4604-A5F3-01C33945A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E6E3E7A-C5AC-4642-9F5F-CE04CD3174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98C91FD7-AB28-4D59-811D-81056D46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6A8583E7-52EF-41A0-B14E-5EB8C0808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5F0E7620-B31E-4D78-BC79-27714884A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645F0CDE-2B10-47AE-B5AB-008C9ED4C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C15402F4-CA83-4596-A050-4E21B1EA5D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AF88F7CF-C741-4E1F-89D4-A5E2782AC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37005D21-693D-4222-B1B5-6D55C3A7C5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220AFDB-E5EA-4CF5-9E81-F02AEAC8A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0F2EDCBD-0F99-490E-B718-730DE2CF3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6FC67109-8CDC-42A5-B3D3-E7155D164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05267111-B486-4785-885A-07818763A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4F3DAD3E-7445-43E2-8B25-ED8FDF1C38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D602E688-2EDF-4755-8FF4-DD5F44E90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6ADC17CC-4FA5-4C95-8C4A-F87AA0C62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DE951DF3-79EB-4AA4-B6FE-153A109E1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1CB4767E-AAAC-4F82-A9E2-290763EDC8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91DF724F-CBC0-403E-9333-FDA218D8B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31DF25CA-1654-4F88-A9E5-B0193FD46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675DDC1C-B8E5-42EE-9440-D4284A439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C108B1C1-DA88-4788-A739-0AE42694B3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593A3386-FF11-488D-AD17-A1BB017EE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D6A99236-0E89-437C-923B-A3F3A0E1E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A1C4C5D3-B101-4FF5-A317-768ADC95B3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2332EEE7-A30F-4CC7-BA4A-FA71F4360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B4E36A1A-D143-466A-89EA-9313AFFCA8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2EE41B2E-6B0A-472E-846A-6D1AB46B5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B56C1F2C-9316-4AE5-859C-3F8B6063C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2F4217D2-6DBD-4054-AD7B-3638B8E69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024D1F6-08EF-4CDA-B398-3C5D715FA5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EB291C6F-ED0E-4A09-9FE0-4D48F78F3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EA300B35-0A82-4289-B710-11145D9C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728AB5B3-1511-4989-A12D-2486E8AB3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F0FD6B2B-4588-4574-82B6-5472875DCE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4E1C551C-D765-4FAC-817D-1AF4A43B4A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EBF37F8E-4BE8-4599-8826-67A5CA00E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0A9E824E-5AFB-43C3-BBA5-194D2AD18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B722315A-8521-4525-8168-6F85A8904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A56E610-2D13-408D-8FBD-6864905D0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1271637F-68FF-45E8-AE68-78D6F3F8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AB1A3347-9C1D-4AF3-90E1-F4A9E33DF5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9E9C6918-266F-42E0-B291-EF09D971F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E6488C65-CBAA-400A-BA15-972ABE4E0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CBE906A5-8AAE-483B-BBB9-F37F7BFC2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1BF5358C-87B1-49AE-9AD1-5CAA1F1544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B4221A4D-8FFB-4A1F-8F90-2DD46D356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C6257FE1-B55A-47F4-8E18-F8886D8AB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17308EF3-6316-4761-A64F-0141DC908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9CF8D0CD-6660-47DE-A5AF-17DBC46184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F5F8C7AB-347A-4F1E-BBDD-D2D700B95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58EB2697-B610-4295-99B7-0188928CD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B8EAAB16-0159-49E9-A996-58B8B84C4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19CA0FC7-C89E-4E47-A064-A357DF6676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C3E3FBBB-3C99-435F-BEDC-50BE4EEE8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18F1BDB4-1493-490A-9469-3A9C0C3C9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56CFC054-22C2-4AD0-8B46-1BBE961312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CA04E06C-59D3-4B42-A592-225605882D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4C7E7491-9B50-450F-B970-80B9DD662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ACB8E164-311B-44F1-A060-EFDDAF1A6C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7E48ED62-F87F-46B2-B4A9-231BEC0BDD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B30A3661-EE66-4BDA-BDBC-68DEC4782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2B90D534-5175-4315-A55E-B4322E81E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A19163C6-2E5B-42B0-BD2B-6E476AE46B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D32C90B6-87E3-4F54-8E93-BC7DF58FA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5B5D5F4A-41BC-45CD-90E4-EC4CB18AA1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C7E9BCE0-90D9-4DB1-9B66-C00AAAA5C9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5CFD99A4-212F-4953-91D0-49DD49429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9342BE7E-FACB-4428-BC25-BE686CB81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8C61F37C-6DBF-4FDC-AAC8-1B4009A945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644ADBD7-5EDC-4DAE-81D7-9FAEEF470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06D6AE88-FEC0-486E-B542-DCBBA04F0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8FAFFE0-32EE-4B79-9F95-509F94BC0E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8C5FF37-9313-4914-B830-687AFFE24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60B4AC3C-3283-48BA-92F3-1133B23B8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2633C03E-49E9-439D-BA13-9FB883BE6D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3E2ED83C-2FFE-411F-B90E-BEF3715A2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46788517-B863-4B0D-BA39-EBE5270DC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69F75AB8-148A-4B7C-8494-DF9D2F7D6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D0E755EE-5B2E-43BF-A017-F6A3B03BC5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3F15DFFC-3DCA-45DB-853E-B1109E28AD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FBD122A1-6547-48D1-8FA8-96D6BFBD3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D8F5E30F-1FFC-4EE5-A461-226D08CC12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439D2327-41DC-4605-9034-8695B8ECEF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9FBECA4B-C5E1-4067-9361-8B099988E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559F061A-80F3-4F55-8E6C-D06C48D1E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B3BAF423-A0D2-4F8D-90D4-CBCDDD57E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E92D0A4-FEC2-4696-B45A-21C3C980D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71B4EC58-5406-46C8-92D1-0B366DA56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E46C7449-8D91-4062-BD5C-92244513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130F131D-C642-404C-AD8B-C2DCCDAE2C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BC6ED35F-8EE2-43CF-B681-C9D66BC3A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AF88C4C-076B-4AD2-A5FF-1CDB14E71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38ADA31-7AB9-4A4B-AEDE-0EA269B1D7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2AAA6A6B-F8EE-4974-86E8-06A9BAD5F7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A5243F7E-A6F2-4FD4-9849-26769A5FA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F484DD19-242C-4C31-B4D0-F6C92731A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38FB907B-02E9-4C91-9CCB-231E9C8A8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8487550-F928-48A0-AF5B-BD1CA3CEA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BD977AD9-8F3C-4DC2-8A78-34B14A7E2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5F879C28-AB49-4ADD-9B99-B73C58302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4DA9FA20-48E6-498C-B39E-F8CDE2320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52B786B5-3909-4D28-BADD-0C197B8C1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5EBB2099-C229-432C-9318-DC731D662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815780EB-776E-4642-859E-1F555DAE2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5709C4A4-733E-4023-A544-B4913451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A724158A-17E8-4B1A-9139-8516CA864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D8A860FA-DD2F-4BD9-8D92-5323FF1EC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A226A1E8-6C05-411D-936C-7C67853284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BFF198B9-DE8F-4D15-83B4-D8E145110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C91E6BD6-0C38-498D-AC8E-087434C56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D1EBFCC0-D9A3-49E5-9477-ADB737D27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BEF0C7B0-4A46-4549-A07D-D14B598C9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ECA57AD0-8041-4E01-B1AD-1E55A27A7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50BEA332-091C-494B-A1CF-AB31F2A0F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B4FE84CA-EDD9-4DE9-9972-4F8A68AF3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AE28C036-EBD9-433A-A703-3F356E62EB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D2768DE8-5F36-4BBD-B88A-5E007800C6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E3B31481-C283-4212-ABBA-86E2711213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2F0AD839-B95C-420C-B8E6-E76BC577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D4049B3E-943E-4F08-862D-CA756A849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CAFEDA3B-B4FE-4DE4-BA36-F0DC7F0782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840CDCAE-03F5-4E97-84B5-2614FE09C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7C44D62C-1DA0-42D5-AADE-D0553BBFF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EB0F78FC-21F0-4081-9C7F-9E725571D3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8EF812B4-C94B-40F6-B47E-88E3916D0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B9254CEF-7046-4239-9EB6-F2559A066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6D80E140-A104-484E-A140-E3C80F1EF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D9A4DC6-608B-4484-98C9-8E94D10B2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EF03BB8B-5A9C-485B-A560-549E32A72B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76186FF7-FC60-4B34-A279-37AD0418D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BA98B969-297F-4D9C-94EC-9451AE81A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E6C461D8-E279-4C29-B81C-607740318B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98AE7961-29A7-4CAE-B28D-5D9F78831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A5737EF5-9638-4668-B187-FC6AA14A7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DDDF05AB-338B-4984-9943-473FE9DAE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7863E767-EA7E-46C6-A0BD-F935BDF4C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EE881E92-AC6C-4C80-A872-73A6063A9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A9AD0893-A2E1-4392-8453-F9511AFA5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25DC2BF8-31C6-4282-BA19-6E156B184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3EC35BDD-2590-4DA8-9478-2B28A0380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D2113AEC-B90A-49EC-B40C-19EA5942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26DF684-CF86-4E56-BDE5-3B6E163FF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EBD80EDC-FBCE-4648-844E-193FFC804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0ECD76A3-B330-424B-8905-2B50DEE3C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2CC2CDC4-FBC5-4061-BAE6-A05A78E18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7C2910C2-A889-4902-B121-D3F167D44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363DD31C-3793-4624-B4B9-F7D46D324D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DF8DD9A6-729E-42E4-9EF7-554A4F846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E8E0DA7D-0661-4B1B-A591-1F6906E16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395860E5-E62D-48B6-93AC-AD1B46323A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D0C0129B-79EA-4897-B187-531BD11B2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D04099BE-A1E6-474B-8736-C7117900A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80EE2A9F-8E73-47BC-92EC-898207884C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266A2291-810F-4D14-A809-5522819B7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226BA4DD-11FE-4B0F-96C7-265FD8472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506F287D-3E98-467D-8A0C-5A8234E666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20FE2A61-FF37-4663-9A00-70CAFF190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89AF4D43-4289-4198-B26D-22C484C55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F421FB8F-DABB-4920-8ECE-E50A7663DB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E8B0C322-01C9-4346-9411-69C2EC38A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F61B0D43-6B97-4AD2-9F02-858E80DD0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76AB2592-20C7-4507-A019-6D3CD71811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CF7A61B-E809-4C35-990E-F94C97A355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BACF0E3E-CCD9-4795-A30B-0817CEE2B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F0A59F24-3B34-4CCA-9CB4-9C14FA7AB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1F50F415-6402-44DB-9871-96376404C8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84F40476-4179-4913-9720-F8B112E3A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0214C335-9746-4A8C-8A83-7EEAB4B80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9A1F9C2-2448-4FFB-9C16-CEC07EB8C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CFB733A7-F224-4651-AC04-A4DEB65D4D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230C1CA-3EF4-4464-838C-94FE49E9C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30036E85-9DE8-4BB0-A13A-C8D4FC975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6D58EDFE-CA8A-4AB9-953B-E5144CEF1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2F7A18EE-713F-4A09-96BB-EBFBFD9B5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C03521AB-A9DF-467B-A006-47661B5F09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10B56119-E4FD-4CB4-A541-82084BB13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4CDC1D03-6314-4E19-96D4-012F0A58C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6CCC1E32-1737-4213-BE18-966D5D9E2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7882D833-7FC8-4E2B-9AB2-7AC9F73FE5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BB0A09AA-41AF-4497-BC67-7B3B08C83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F89E9FC4-FF29-4472-94B0-729FAC4D4F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89924479-4EB5-486D-9379-D5DA54ACB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D9EC1129-F6DF-465D-AEB5-AF8C35BBA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B7F56292-69AC-4353-809D-E958C7CD6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E0E3AB79-0EF4-4116-BD43-BA76508D87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A07CF5ED-DE35-4AD7-92E4-13FB0A30E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E9EB882C-F31B-47AC-8AF6-3DF9E7E49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5F2217E1-306A-433A-9EDC-91BE0F3E5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3306AC1D-32B1-469C-9F1E-94093D6DC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7CE344D-2D31-46CF-836F-6EA558B9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51E9A25D-97A3-42FA-AE90-C76D01A05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3AE27E35-FC40-4882-816D-4D5315186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616A8B7-C3A8-4D43-A453-1E04D499F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4DDAD29D-066A-414E-914C-8BC2124298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8CA05F13-3AF6-41EC-9C0D-682188C50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090DFE81-DD6E-47DF-B538-0C79E11423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3CD2A2B8-3D81-45FF-9FE6-ACA72BAE5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31E0ABFA-F683-46BA-AF10-37365D6C2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805A3DA8-9D24-4300-950A-FC31CC4EA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46BEEDF5-B843-4637-8432-5D4BE1069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79188E7F-414C-4675-BC7B-F664117085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F4B2A1F8-48CB-4229-AC35-6634EDC8D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7D5264AA-9424-4DC0-B857-1438D192F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8D757509-CC5D-48D3-9D1D-52E7811ACE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8473F9F1-282F-4B13-97E3-3F8F15680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3C0F16EB-32F7-46A9-8231-C3149979B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61A9EDC-B04D-497C-86ED-1B4AC1A4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3F18BDF-35E4-4EC3-B6AA-0BF9F75F9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5DB373D5-5BBA-4C71-92F1-0F10657EA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FBD0514E-4458-4FD0-B63D-EC7EF4A448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FD775635-3A5E-4D34-A92B-98D03868C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4A28E9BE-2E1E-4697-85D2-17B9A2C4E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64D579E8-2A6D-4509-801C-CCA91AEEF8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3E28913C-5065-4025-BC8E-9534AE86E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A4C1E900-8515-41BA-A4DE-CFCD80814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13164983-A2F0-44B6-B0C3-03785F300C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941031CC-E3DA-4245-ACD1-B2905A34A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F0F81E6C-4E55-430D-BEC4-7C195ABB9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2B7D8867-A084-46A0-8FBE-46659D2CA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CE83E575-E5C7-4C13-B4E5-AC430DE81D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C4322557-EE1F-49D9-A100-2BAB4B591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EF47F876-F0DD-44EB-8E56-498F7F8A2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5564425D-9A3C-486E-A6D7-47F9CE1F9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487B76D9-3BC5-4743-92B3-E73C6D5C5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AFA33D1E-A82A-41E9-946F-AA51BFF14A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121AB879-6F27-4644-B3CA-A43AB195A8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3373B80E-0B15-4291-BC9C-3FDD4A5AB1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38879BAF-7CCD-4DD9-AEF6-358C2F818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7A46A8D6-4629-48F7-A792-25AFD25DD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DE20A10C-38AE-4FA3-952B-71588A3F13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D0ADD270-B538-4F51-BE7F-D1D00E608A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97BA6F98-27CB-4568-9D82-9DCE22CE91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2E83B185-4A6E-492F-A587-E707D1BED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3A2BADDE-CA0F-4151-A3F3-6F79B02D5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949C0097-88F6-45DC-ADEB-60D5A07FF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4AA6C955-4D4A-42BC-B33F-97F1864FE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E8025978-26E8-49E8-A81E-79D5BFFDE5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F1EDDF6-AAE0-49D3-91FF-5F44147A8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4EE111B1-AC43-4B95-9C43-841AC1E8D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B6398669-F9B5-44BF-8F03-7C7ED84EF0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0B22878B-F05E-4A4E-8AA4-26A8E0AC7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8386D574-DCEC-4BD4-8D9F-5B7799A91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3C8EA579-8F53-4697-87F1-C16C61BA1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BD8F9F8E-EE99-48B0-988F-31AD609F2D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8EA89234-4A02-475B-8654-3D93370EF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9189C76E-AA5F-4F0F-8E84-19CF61280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CD133755-EBC0-40DC-AD08-984D801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1F4576E-2327-4019-BF88-75DDF5651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629312CF-273C-42D0-B65C-EC5AE1036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6F08B78E-3336-4901-B7DB-D1254099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DD674877-6693-499A-B607-8D1A2DF9B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F633EB47-88CE-40A6-841F-3CBB46463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FA3EFB4D-04D8-416D-9837-D78C21463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832C4090-5F0B-472B-8803-CB498705B8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F71A5092-3A4B-4153-AC0E-12635454E6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B3560793-C512-481F-862F-C491A59E7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53B00023-3F52-4985-8D53-889C6A3AE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35749510-3D8B-48ED-A770-86C828BE0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419E36D0-B9AC-49F4-B171-9C68A2429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72BBF141-72E3-479E-904A-3DF47632D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FC2AA1E-A0DE-46FE-8E49-564710D50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5BEEB101-793B-4D7C-879B-0DEC868648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079F070E-91CF-4E19-B10F-FBFEB28D9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C99185CD-35D2-42A9-9322-D1A5315E0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2B84A14-B435-4089-A0EA-464E491C9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563F8351-B2C3-4A2C-91E2-D7707959D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9A5251F3-D3CD-46D0-97EB-1DC4966EC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BBC6365-AFE3-4B7F-B309-A3F61B8BF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0D2CECD-9D5E-47BA-A0C1-B231105891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704B95B5-95CC-45DC-BBD3-479A6A00A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A1FC2AC4-1026-4140-9EAD-BA7E50C065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84F4BF70-F872-48AD-AA82-4B7D57DAEE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08CD1413-4046-40E9-A5D0-3CD907A89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34B0049D-BA47-43E9-9091-9FAB12FA2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39F8D993-2619-4C8C-9AE9-113E5C8FB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51923768-AE23-4793-8080-130095BC0F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78D6EF74-CE64-4C09-AB19-55A81F4CF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05E43A5D-790C-4AF8-980E-409623284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F8CE3B19-3771-4563-B6CB-AC0200B53F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34E04BE-63DE-4E66-9030-E9CAFB5016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D414C1B9-9347-40CE-8EE3-60728D6E0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6A8C1CBB-BB94-45EE-8959-DA217792C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863BB8BF-7011-407E-A488-B6A7BAD3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FC18D42C-A37A-49BA-80DA-E96D85D1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1D6E4020-AF71-4604-8E04-B9BDB9AA9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A815ACF-312E-4EE0-B6C9-69DE7DE3F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D1BF3517-F8BB-4F16-8820-8EC8D00B62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721E233-E679-4C86-9FF5-4751F55B7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696FC554-6EAC-4E88-A2AF-FF68E4CC8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3499BEA-E59A-448D-90C8-0F3072C5C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B3F6D724-6979-49EF-865A-4E21A56F3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6C344101-BFF5-4443-AEFF-9099A06E7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7663A884-B84A-45EB-91F0-A6B7B4A61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DFB6487A-3F6A-4F22-8A78-E627C6FB5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71E8194-1A61-4050-B8DD-AD8E50BE99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5BE4777C-B67A-4FA1-8884-CD95071DD2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8F122329-CDA9-4E15-AC49-4CE159472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F2FB93DD-5434-446B-9A63-71E17152E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964633B2-134D-41FB-8B75-C9EB26E62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B92F9EDD-AFAB-41E6-BE31-C9AF76D595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D5E0DC5-105C-4653-81E9-95209172C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8199BD18-C8C7-475B-8654-A67BF6C5B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EA5FE598-86CC-4866-B1DE-71605CA507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85900CB3-1D9B-44FF-BD7D-1D9E5760D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D4265483-FD7E-4C10-9E2C-8C03C8731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F1AFBF31-84B6-4817-9C1D-B65A21D2B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44ADB14B-E463-4E41-904C-071B21E461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A7279CAF-8A7D-4CCD-BE8F-730A91676F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589301AC-5A20-4F00-85F0-57795E39F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809D6426-8DFE-4A1D-A7C8-F2EA6C9E7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7328BF15-9F82-4C98-90F3-116D1C284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0FC2FC9C-AEE1-4941-BCD8-1EE1D5DFE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C30CB44A-E536-4413-A160-8B147C115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39659DDA-306C-47D2-BA27-58AD27D954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DDD53FC8-8F0B-4B67-9BCB-FA77EC77E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00F0C1B5-1D23-4571-85FE-4CA2CECE8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56ABC801-C202-4DE3-A219-1F8B77164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54465DF7-DD98-43DD-8495-ADD2D6B1B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3D564AF8-A3B6-46D1-AF98-63E4D5ACF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D3B49599-780E-4B3F-90E6-10C78C7F0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AA08BBE5-A2A5-4DEC-8B62-861A1D3EF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3812DA20-8DCE-46E1-ABFA-80BEEA730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518A2BA5-4E26-438C-BD4B-4ED3A048FD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F14037CA-035B-47E3-90E3-1556197C64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4AF1BDF5-1E58-4DEB-8DA9-6C931A82A5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2FFE70D9-322B-470F-A037-7DD30572EA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B68ECF73-C6B8-4535-9F97-FCE68D7969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51DE2DC8-84DB-4E9C-BC91-EB3ABF094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DEE0BE4E-324B-406A-9B6A-78DC20AE3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CED491F0-4DBC-41D0-AE7A-BA34B6179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495F8E84-6A57-4CCF-B54A-3CA8FBC61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F2B44A09-B77D-48B3-9ADF-8CF21C298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6C1F30C9-7A1D-4857-BEE6-01CE1B00D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5BF2716F-7AF0-4C91-9658-E0F7F6995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A6F31D1C-B305-4925-B9C5-5C6EB1F978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1C99118F-5EC3-4F4A-B731-CD2EF1B398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BAA25061-F1B5-43B1-AAFC-6B5E9B8B0F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7A9B42B-1A81-4C3B-B3CE-700231EE6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16AEDE6-B7EA-4201-BF6E-505BABDD3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201C6E6C-25E1-4AD6-A6F0-BF32C3602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DC57CDF9-ABA3-461A-BA3A-8238756F1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1F6CD06-CF8F-4090-9B74-464C907A9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44812EA7-511B-4C65-819A-7D93C6A241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14806209-53FD-45F7-86FA-780CFDACF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1C131176-9D0E-4CE7-B751-97CE9D637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534FEEBE-4C61-42D1-AA95-9A14E105B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74FE7CDC-2A1F-4B2E-8120-0D4836172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65C370E8-BF02-4650-8161-F937D82DFD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0CEDE0C-5A55-4932-8070-144BCA706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340E89DC-256A-4249-853D-6222A885C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2E5E550B-3411-4835-9AF4-30C1C7282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A675AC50-B20A-4264-8ADA-91AF1DD67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0DFDCB62-F81A-47E1-8D6F-04ABAADCA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0D7DD339-8341-415F-8077-95E75E2AA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47D61995-EE28-4AE0-8DCD-98D7232FE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AEE0B314-FF8A-4A53-B76A-1F0D84D01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7576FD4A-57E5-477B-B9D2-FBA13B79C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91F40279-612F-4CC4-86AD-173CF6D100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F6100064-D58C-4743-AC9E-589E7A613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09DCBE68-5A26-4A56-A67A-58D1F3A80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6CDB7898-A2D9-41BA-B6FA-B6EFBD9F9D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7578A48-ACBC-4F8B-AD1B-4E4A1F3C0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230C52D9-2FA9-4CDF-B602-D4E227B04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ED641F44-70C3-4C83-8A18-3B9AC8F38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273FE111-4A44-48CE-9EC9-BE05FFD6D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62FF1F54-3170-43FC-9D5C-917825E535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13D7B15B-C066-425D-9237-99357DF1F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A5128AFC-CFCD-4F83-BCEF-8E546A6D0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9D3DAF37-8092-47BF-91EC-7A6B1F93A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EA960E1-CE44-4798-81E0-652942E23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BEDE1BBC-703B-4324-8B83-456063F0C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1F59534B-E842-4FDD-BEA0-4D4E55840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1A9E1970-BCFB-4E07-BAAB-BB02AF8C0D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B2237F53-CC71-4FEA-8420-93AFFCDCD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3621445F-79BF-4891-BAD8-D517BEC2C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36EB8F50-5695-4E94-9199-FA2C93CE3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478D7238-506A-44E5-B037-F833DA49B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0CD960E1-00BC-4532-94F3-DE479FAE4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D5BD677C-ED11-495B-B21B-5BBF8C7E53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050CC794-EB86-4785-93CD-8C476DA18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A9963264-A20D-43F9-BA1E-B9A929496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1E5C7B5A-7C43-40E4-888C-DAC87D064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98A669AF-2E2F-4D88-B9E3-D53EBF4CEB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F2B961E9-9255-4CCE-AE99-63E62C9EC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92112534-9283-4BB7-B7BD-F2C45C382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5C29175A-3749-43F6-BED5-CC52BE385A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647EDFDB-0A52-409D-BFAF-33FB7606B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0C45B590-2A0F-44B3-9DF0-E3BAF3E4B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A288282B-38B4-4BF7-962B-5EA43F56D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7D3B1EB5-D25D-4326-A503-4D3E05EC79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FB392B69-6DF6-42A6-9C8D-282FD7916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79484779-DCCB-40C5-90C4-A898F91CC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5C375EE6-6612-4B8B-9201-C8BBDF52F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1286E023-0504-47A6-B075-758E45C42B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EE899BF3-2F24-40C8-A5E5-53111DE771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6627A94E-52F2-46EB-AAD3-705C5BF57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D00BE0A1-EAF7-479B-8C3C-7EFCC0278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0507AEEB-B02A-49F8-A05D-8BC5DFBBEC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1ED501E1-4E5D-4DEC-80C5-3F5C086D59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DB66DEA6-CFEF-4179-9430-5A1FD1F5DB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F476D256-52D2-4277-8149-B15529CF4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2B09B1F8-B7C9-4DF0-AECD-1135E80DA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82012988-9D4D-4431-ACB3-7EB9BE95E5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83F03409-9A56-4D57-83F8-02FC87BA7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06B654EE-28BF-4A49-8429-90C2C696C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06B2204-251B-4E52-8593-DC74BF369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E2AF89A2-92E2-4668-A697-B9697EE3E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9037035A-0C13-4C56-951C-384C71DFC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060724DE-9082-41C8-A0AB-F0481FE01C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042BCF68-BB82-4F2B-8F9A-FB1060EFC4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89A6D6E7-48A8-4282-A2E1-24579E27F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C39FAD93-BC34-4517-8BDC-666CC158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31860FB2-9F0B-4994-A408-389F96164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98719A17-ABD1-4F96-A4ED-9ED9CC752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B4CF33E9-B03E-4DB4-B373-243E6D84F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0CCD4C26-892A-4514-8991-6F8FE03B0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895375C3-F08D-421B-913D-2921FB088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658882CC-995A-4E35-A625-0927945BF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D41E4213-88C1-4522-B288-BAA2CB329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8A43C4C5-755F-41B7-B929-B9073ABF2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9E1764FD-AA16-4A94-BEC7-8D6188C77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0B1EAF9D-E8C3-4209-B8D8-6F9F800F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5D44644A-A1F3-4CDA-8776-25A55973AD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409F0CAB-DDCD-424E-ACCB-1877FF6FA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CC657CC7-F68C-446F-9AC7-8C3D4A781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BA1A567F-B222-4C56-A4D7-D8C91126B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0F76C3E4-0963-443D-AB24-EEA8599236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D130BF7-2144-4A65-BE1D-5A83438CC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A83E925D-6347-482C-88C7-35297A415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806BB5A2-56BC-44C3-BEED-37FC71E10A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DB641494-7082-420C-88B4-E6DCD296AA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3D89C64C-37DC-4953-A976-F06D9494C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32B9625F-9E5D-45B3-B1BC-E2F98A7C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357296FC-AF46-4536-8133-5BA843DC4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72257FF1-8CEC-4D75-827C-AB3F4F7FA7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E3CBB2B-7071-48EA-9AC4-19A049468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0DFFC4E1-7354-4980-B3A9-1B77216C3F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B9CD8142-2422-4627-985F-9883C17A7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BCF6142F-73F5-4D2E-8C6A-E993DCB75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3359C7FD-A117-49B3-92DD-5F1FA51499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DAABC5E9-080D-41AC-9A4F-784956FE7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38904344-C580-45F8-9F8C-563C33D56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CE41B076-C21F-4940-A341-C32430CBF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60FA2F1-F286-431B-BD83-DC5C5C14C3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4B4B7CD9-58D1-421D-A262-8A4DAAF33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AC12234-F36C-40EB-AB3D-33F99EFE7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0D0C9123-AE2D-431C-B4F2-ACF10B6CD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66554D65-8970-46EF-9737-1D21B517FE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7E3B2B02-A8E6-43DC-93BC-FFDDB6A076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11B08977-599F-4F77-BD45-56F68B863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69D7FB4E-FBF7-445E-AE0C-62D06305D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93A32111-AD5E-4B26-B4B3-A941C6E840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92816150-DB84-42B4-A95A-48403E8B8E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7EA18B7-EBAF-46EA-B13B-8703BECEC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AAECFCAE-1B9F-4369-A131-387B557487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3C15D1C-D614-43A9-9FB8-445370059A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904FBC8E-28D4-44AC-8391-CEF267412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B09F4578-A949-4089-ABE3-3C642436C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CA2C71AC-57E0-4ABF-AF60-9B09AE0A5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79684C11-9A1F-44EF-BC87-7F28998D7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6E775BBF-755A-4387-BD6D-9F69E7B17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6E2455B4-6704-42E5-955E-8D614B782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167A956E-F47E-4D82-8E8A-C045CE5F1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9DA909B8-8F51-4807-A7FE-9E3A7DC42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DBCCCC1C-F4C4-463D-932A-D248E362F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6AF38939-1504-4185-BEC7-3468F7F67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AE9159BC-D5C7-430F-A7BD-5DD6D2F1F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75C35632-A093-4263-9D8C-DD3EFF4E2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479B6335-1F71-4FFD-A47E-8B81ED515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0C6A17AF-8D9C-40A6-BE39-0ABEE8788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4CFE7518-B4C1-4E40-B67F-CFA80B2D3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B5D2861-2A76-431A-BC53-6B0FF7B90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C1FBF858-2EFE-40DF-AD42-CF3D979B8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07C497C8-DCB6-4517-BBC3-9DA2895CD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41840632-E9D5-4FF2-B198-3793D69779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F62DD823-558B-4FDA-A300-881C661F4F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1D94ADB-5CFF-4DA6-8791-3805C76CB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9A41CCBD-FFD9-4D80-8A85-6ED7E87E3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595B477D-B692-4F30-8234-02B4C15AB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DE238413-47D2-4E79-B7A8-55627E4D6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3EA6A2DF-F3D6-44C1-9346-DE9DE73994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3B42C0CB-7B74-4D83-91EE-150BAC0BC4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15DB2807-E931-4AA4-9080-24C0156C6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EB218BB4-7BE6-402D-9E9F-12DE3CC1F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A7CBAEDD-AE4B-4F6F-BFD4-205993948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A24C08E5-9593-4326-BAC6-B1B705C278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F1A32CBB-E102-42B7-B286-25FF00FC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1FD3AA4C-E555-49DF-B211-2524FAFC0E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C3D8441-D730-4873-812E-AC189E195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3BF476DA-5034-4F53-80D6-B640CB911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6F8A2C01-B427-41E8-8CCE-E21F5EB57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473D7A11-D434-4990-BC43-4238174A2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9F4A2839-1B9D-450B-B351-B0570D71D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7910A46A-F8D7-472D-9CCD-703272F45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28B049C-13A4-43EA-948A-BE4851D18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40DB2797-5118-4D08-A059-01C469F872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013853A0-9914-4FCB-A7A8-432D12555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903C0EE-19E1-478A-8E3E-8BE77DD29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4E819073-98A1-4D14-AA77-019CFF8A7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FB23220-6BFA-4628-A6AB-CD4F7E267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C75F2D91-528F-4ADA-B783-4D3C683C8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876556E1-7B8E-43F9-88C8-8423F4ED1D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D8AE63E8-D52B-4C24-B9A0-D56FE9041E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5279FA23-F103-47E6-BF2B-B55766A5F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DF78AAE9-9CF4-4888-92D2-53377657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3404FD84-8F65-496C-86A4-A5DC930E5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B81E4F5E-B269-4CDD-8D9D-1E413C35B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DA4A2304-8E0B-4CFA-82D7-2F23DD4E6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786011E1-369C-4C11-855F-E3E5CA9C1B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C10EBDA7-E8A0-48D6-A8B1-5E4AE32AB8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75ACF964-75C1-4FC4-BD37-77121DE38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30352D2B-67B3-4BF8-8158-29E0B034B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F862F949-B8F5-4DD8-A82B-22136840E0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6E519148-FE73-48F0-A2B9-14112A62E5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7F9BFEA4-52A6-428F-98F0-DEAAE8304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BDC21367-D767-4429-A810-53AE91930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39810127-1B94-4A81-8DA6-DA4ECCFD8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70DF32D4-D200-4823-9643-C9A5003C7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90FD0323-F963-43FC-9988-365A154977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DB15B34E-801C-434E-B9BF-33622BA62E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CCBB3DF3-D2AE-48D4-896D-03B9C1E83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A442F1A-AE5C-4F5B-B092-4182FDB9D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B9F38CA1-E520-4D0D-AF47-6AEFC6B62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9EBADE02-50D1-4A4A-9A85-CFE0FB8DCC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253994B-2F9F-4757-B98D-7D655B621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F2BD3368-92EB-43EB-8337-4ACADCAB16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B6B6032E-F2A1-41A6-8188-9965AD196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5D3B4DB4-8A64-4AF0-9129-2ADEFBA13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4D5A95FD-78F0-41B0-9044-92D0001CEB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DEE1FA08-BB06-4DDC-9F68-85CD56006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B75042B5-48BE-4BF3-A1A9-9353039D11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9D6CE7D6-CCD0-43FB-9EBA-89AC1C2DB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D0B0DE91-CCF0-4A58-85BF-B5C40098A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9A495156-E1A8-4AD2-81B9-D4F488B95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0D4055E3-46EA-4DD8-8065-9AC841BDAF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CE6D73F0-4FD3-440B-A9C7-5F6AE9F9CF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7E4C5CFD-1D42-4916-9E85-388AF928D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2B77728A-E3D6-473D-8C03-786D18C49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F69F1C0C-E908-483C-8783-C812D4A5F9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BA056045-0A91-4EE3-8B15-920E3623A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DB5F4B13-2B34-4CA5-B79C-A79240710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4257E14F-9EB0-462A-97DE-7A321B7A8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3641DF55-CC8C-456B-8E46-357D68ED95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2145439D-12C7-46FD-8090-CFD264AFD1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E6D24979-41EB-4BDA-AB0A-B5940A581E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04FECDF-45F6-495D-B39F-9C69D9C69D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17E7C61E-69C1-4C84-800A-6CA415D64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B7013DDD-CD45-4D6B-8533-424D8530E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37C4914D-CCFD-46E2-AE7D-5A8757507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464B8732-8890-46EA-9FBF-3E68343996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BDE635EA-F17A-46A8-83D7-AFF47E2F1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1C6A7514-2918-402F-A6F2-7408DA555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0C1CC0E-1A95-44BD-958D-278D2154E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0FCA69B-D1A7-4DF6-8008-238A922A3D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38080754-99F0-4509-93DA-0A993D1FC3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EAF6B209-7E2E-48CA-819F-77FE19FA31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79C7EBD-85F0-41E8-866B-240E55E015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3C790976-7764-4E5E-B62C-2B849D6DF0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4B95151E-6CD9-432B-ABD9-AA4021F8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28846972-8AC5-4894-B78C-2CEFC1CD1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B2B3A8C-5D3E-4342-AF1B-DF7EB150EF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F4B7217F-70D9-4E5A-B57F-E69E7DDC1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192D01E7-9992-4737-ABB0-D0C296552E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5B57C297-4B05-4AE0-B468-55996620B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2C447E0D-EE35-4D72-9638-2A5B2C956B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3D5EB677-E571-4776-8E18-EE8546F41B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5B68D729-BE77-45DF-B6E9-1635FFAF7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6F879E56-F54F-4305-BBA2-34125E888F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7C27E591-EF69-4C3D-91CA-B20011EDD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964FE255-B5E5-42C2-9C6D-B2ACE5275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C2CCAB09-A61E-4793-A5C5-D11D0C93A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8F8563CA-13FB-4588-A41B-0F237EC393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897AA2CD-531D-4168-9790-A9B7057B5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78778523-C35E-456B-9C9D-0D54E16B8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6E884D8A-97D9-4BB0-A147-2F26B72E4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E4795575-9F5C-4F08-8F53-4155C7204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5472932-74CD-466C-8762-D7C9A2CFA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6DC28299-8E00-49C7-9952-480B4085E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51B00471-E4E0-4452-BC54-D1877EEB8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CB598455-7861-431F-8CF3-D2E0105AB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493B82C2-FCDC-467A-B7E1-C75084776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95FE4395-ADF9-42DD-95EA-764D26FBD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6CCCBED1-E5EC-4C32-8A84-A0653288A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35F55B19-EAE8-40C0-8343-AF0D616FD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5D7DD77C-F3C9-4593-8616-DA02FC131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5EA0CAFA-0279-4562-B509-DD107723D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C0879C1D-917C-4D69-95C8-5B0040908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F8CB1DBC-5F16-479C-B18D-4101B9885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142EAD83-AA56-4EDD-A8DE-10575675E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C55FEEF1-B155-4CB0-9942-98626EF94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03FE47B2-B1C7-40FE-8CA8-DDDA7F328A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2D038DC7-A0A6-4C42-B52D-5A6267274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C1425671-57CC-4A4A-BAC8-56B319624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D85A5CC7-EE04-4EE7-A087-AD02B3275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49C9A303-1EAF-4095-9583-212EDA5379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2BCD617D-3867-40AA-99C6-CE73F2F1A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A2BAD847-4818-4789-825C-76C8DB5D3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48AC05B2-691E-434F-8AED-656B4EA50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E011C4C-F96F-440F-B9A0-CA56C1BB23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07184176-0522-4B7C-8880-D114DB595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998F3801-1604-4E62-B5D5-75ED755F88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42CE5D18-1895-444F-B59E-4948A7E88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CD3E381F-D20E-407C-A60F-488E53457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F52B9C57-92AD-428D-8C9D-522C93FD0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B0FAED4E-813F-4456-8AD5-BD200E6EBA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E5113868-FE29-48C4-9E45-546ABBB16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5D41C3ED-481C-4C63-877D-440023EE0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8D36BF2C-6D20-4106-832A-F9E69AC95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27A6F5-4958-4B10-90E2-E32EC1AE10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A4D08E56-C8ED-4047-8A31-79C89D4CF1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4745F9D4-9140-482C-BD0D-D41BBD88A8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BB422ABE-22A4-4650-9E9F-F9FE53AD3B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B2497C69-9A0E-4520-9E3A-07BE567487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0DD4B06D-E7D6-4416-B7E0-3D1545B42A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14D638B2-3D36-472D-8CC5-A6DFBEDFC5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FF3A72DF-B6B0-4ECE-ACD3-44A217DBB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2736533E-07FA-470F-BF70-4F6DDA5829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AD12FF4E-344F-4943-95FC-7912B7BD2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AFE0272E-0A4A-4348-9E7B-C73BABF29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EBCB8D18-6B2F-4350-B04A-79841F469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5B0B8EB6-C84D-49A4-A97C-74B8B37F9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C7079B45-7F52-4252-A3B9-A698B9B5F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47DDAB88-A80E-4042-998D-762E0E553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DA9F8E80-2EC9-411F-B805-F7E827E87E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CF8C6C66-CF7C-4FFB-8108-DAA4C2B61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83EEB314-326E-407B-AAEC-107532360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0AAC90D1-FF31-4C72-861B-9D2E6C656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B6483E4B-5931-45DA-B26D-A7370B7C0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AE94FD58-0C3F-4331-8FA5-06D015F24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EF26DE45-3894-4E90-B804-DD95D8F6C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8C96931F-D2EA-4802-AC90-F5157A6588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99B02A9A-26CB-4C05-A334-801EEE2FA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ED347784-6F7E-44E1-B7F1-604601290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F17FE0DB-A537-4994-AA40-944548ED8B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D1A81742-EB8C-4FAD-A5BE-94E2F1A7E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E6F16EE5-116B-4128-AE5F-7326DDD2B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03DD5FCF-4CA1-4192-89E6-EF5EAEB17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89F52F7B-1BD6-4395-B91F-DD5A38745E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8540DFDF-D856-4C98-BD9D-61AD2AC41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3546DD19-2835-42D8-BF30-C4900AD82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778CB620-E044-4E50-A609-D6BC35EC8D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B2C2513E-6263-42F9-9548-7D3D593D4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4E4242D2-F7AA-4E6D-B122-AEFB1D521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A1F726C3-C08C-45FC-9691-9BAAEB1DF9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E7141121-02A8-40E6-A262-9F574617B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B48EFEB5-2FF5-4CDF-B1C1-95A0D51436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31931FC8-3B95-41B1-8A8B-9D15C99D9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7F2B9866-B6E3-4D91-9A7B-136A463E3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C7FEB1B7-E84D-4D44-83AF-FEA1A2902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AAE693BA-1B5E-4881-B234-FC9117D49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E4E8BBF0-1A11-4BFD-9EC5-B83390C14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684E49D7-F976-45F4-8385-5E3A0EBA2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D52DF8A0-5090-4F50-B938-4841F0A3D5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BF97B2C1-EBD9-4C09-B4CD-765B7AC98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551A3683-AC05-4E02-A4FE-DCB2FC7DE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3C100B09-E777-406E-A81C-2D7555213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ACEC7D7E-5A3D-4BA1-A76E-FDB2C4EC07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AE1DDE49-C97D-44AD-99A3-3868C57F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AB2448BB-D5DF-461A-818F-6571242E8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14B0A548-C441-4EF0-8B6F-FDADEB067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CB6B5C40-D15F-4C93-AF2A-BD0D48391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447FEB5F-66F2-4390-A29D-EFA137723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01742053-CAAD-4FF2-8602-4DE0294E0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CD87A6BC-1F3C-49EA-A79A-FACEA1EA1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A6934E3E-A115-46E8-AEB7-6CA3251F5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185796D3-5905-4B92-9E24-9138A1EBA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0AC51508-080C-4A3F-A59F-C44904D02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2B9A15EB-D45A-4ECA-BA4A-7ADC69DB3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AD5EC592-2631-4D8F-B663-88B61F4BBE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C94E539E-9385-428B-B99D-CF19CF7F33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4DF6C801-EDA0-45FA-AD33-5E6F9CE26C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010121BA-03C3-4366-A7F8-D668571CB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A0D1D3D0-5D39-49B9-AC4F-76C763CE8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2F250EA4-5A5C-4260-9339-547839A10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0065D940-F2C2-4853-B17E-9ED96E950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7D010225-B6F8-4D16-96CE-074C116F6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1130366-19FF-4E84-946D-8E561E689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AA44B213-E7DC-4DED-9E62-D5B906A3D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8259F0F9-EDE4-4432-9AEC-2E81681049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91568D4-3598-43AA-B1E1-B7675E628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D2FD25B-FA12-4D51-9234-BE13AC766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63C57BEF-FC7A-435E-B213-4EF5869790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18303C05-7A10-4FEA-8438-9DAD39A2B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FBE12877-24D1-4718-B385-67BFF769A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858AEA2A-82E7-4B3C-B0E6-B58478D6C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23FFDDC-88AC-479F-9C1E-BB5759E65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0D384584-F727-443E-98FA-DDD959E52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7513C7E5-76A0-4B62-B8E4-452BB900A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84D532C7-78B0-4B0C-9EE7-10C05F3B6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3C85F38C-21A0-4658-BCB5-4D5027FAD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33E8A0EF-4AC9-49E8-9D37-605902861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36FAF149-FF2F-4EDF-8043-0E2384E47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C001D1A4-75F9-4A09-8C0E-FEF8EA922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96D77A0D-D8BB-40D1-B055-F3E985EE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7753ADEF-D892-4CC6-BF26-6395F55A3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9B1A51CD-40BB-4D8E-A04E-594F4D5E7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98D45BC5-EA83-4402-A6C3-3B933B876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1450B0BE-B321-47C1-B10B-CBDE65443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C3DCB2F0-4AD1-4FDD-85AE-DA15C6593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267F70E3-06F0-487D-93E8-A1B5923E9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CF6199BE-DECD-453C-88EF-07AE6C66B3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ED06FD43-E2BC-489C-95FB-1DB82DA3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BF279EF2-92B7-411D-983B-3CC9B00A4B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AC821F94-5680-41BF-883F-E5AD4F2711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7637E0DA-0146-4E95-9DC4-8FBAB73EEF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843428AF-A747-4615-9E08-F4A6FDC336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6DE3DC8A-3E4D-4808-9874-707FF3F8E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42F8591B-0E79-4CD3-A7AD-F5ECFE0843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8D06A6EB-0512-4E37-8D84-515464326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9B354706-300A-46D1-9E28-2D12FBE148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975CDBB3-3511-47FE-9392-550D5B7465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12533C44-C4DC-4398-9E1B-1E6CF8DCF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2E9645E4-89A3-4297-B0F0-353BB1FE2D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DB1A54E3-1C3A-4CDC-AA36-101A4D0FE0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48863337-B8B1-4D5A-811D-D95DE0DB9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158CB7F9-819F-4232-86B6-256B45A1A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34A13C61-FA65-414D-B5B0-1F90A5881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F6BBAD95-E7B4-47FB-81EF-1B3F86E5F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404CFC1E-AC46-46DC-8CEB-85052E6DC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750AC38B-1A54-4C69-B3D0-E5AF824C1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85C0A163-D7E2-4BE3-A0B6-E80997500A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A9966781-4A38-4573-9D53-D366E9F0EF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F12AFF5B-F935-4925-89BC-1083C27C9A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6925B114-E1C2-40FA-957A-EAD4A1900A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7B75AF53-3987-41E1-BC57-13346C72DC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C08380B9-DCFB-4957-BF0A-25EBC3C38F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045AE44B-2CAC-45B5-9AEB-5BED031B5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89DB7FF9-0788-4D2D-9FB0-099F4E6A0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5AFF54B4-84C8-4BCD-892E-341D85892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74C91A5-2235-4079-9E8F-CA98BEB9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C1E44EA6-7E44-4172-AA72-4407A0AF98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8B2EF10-6036-4EEB-B886-8602D6F1CA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65C8996C-74B0-4920-8744-93A36F26F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D5041EB6-A0DB-494F-993B-6F72CCD9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21D42324-3EF5-48F3-BBFA-5592A7F386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D65ABFDA-6D1F-4A5C-9C15-3C066D87B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626FA81C-33BF-4CF4-B907-BAA13E306A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31273EA5-C003-4E15-AC7E-750562B49A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C966C907-DB20-4106-B390-62E81A7051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419C3802-4B04-4C68-B417-FC9A28E19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58B42D9F-F13C-4F87-8C94-B0AAA5E8A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AC275721-8A72-44A0-B93C-56BCA94CE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E324BEFE-EC66-4ADB-939D-A47A7BF39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D0418C3B-B59D-4386-AF96-97C852CD4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DD1B907F-3992-439F-85D5-27907DA8C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92CD14EB-2FD6-4BF2-A4DD-717FCFAB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D8AFD68F-DD13-409C-9826-6B8B629BED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B323FD08-9014-4C12-A0B7-EA0A4212E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6D8156B1-CB65-47A9-B5E0-FFD50398A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F34350F4-33C6-42B1-A1CC-6E9152F122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ABC13DE9-F7C1-41F2-9CE8-0C0B0C9C0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89FB9509-A41A-4407-904B-7ACB68DD4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6716FFE7-D3B6-4D4C-AD8C-101BDEAC1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558D0604-0170-4F67-BD92-1029EF940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B93539DD-6A7D-4325-834E-F23064E6F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598A51B1-7E4B-4056-91FA-917D9888A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A9900642-A6E3-4F45-BB50-8C50E6627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E29CDE55-93A7-4DEE-92B9-DF149FB66F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31464B91-9972-4608-A6A1-C2A6040D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216ADDAB-E398-4F95-989B-A98971C4C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6EA9FE31-DB26-43A5-9672-267123B70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D3901848-D791-4591-A900-4C4A37287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FD1E0DD4-09AD-4E52-975F-F1C6E1160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B04A2E45-3B4C-4B34-85E1-7C272C9508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1BB9C58A-29B7-4331-878D-38A779E50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1985E499-B66F-4A69-9867-6B01AE430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FD702F83-8DB5-473A-8576-266833292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E1A2D986-8222-40D0-87CC-222D82153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6A3A8BBC-D484-41B6-B768-02CA694F5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E4392F96-ACFD-428F-9DA8-00B9221E4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141C46EA-B079-4E47-8608-93A8CFD649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16F849D8-9BCC-4A68-A8DB-B141AC2CA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73E10641-301D-4016-8628-665E89305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715D44B-53BC-4AC5-89AA-D13BBBA2B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838F3B44-0D64-4C8C-9634-10EFC2B0D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0B262060-5316-454D-84AE-D8B653FE4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063ADD66-8A65-4A42-AFE4-50F7B6475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592B53AF-8462-4E00-89D2-E0BAEE89E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EBBE4F6D-1C1C-4B96-BF77-3203B21B8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E3B88110-DC32-4871-A371-E5CE74680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D932AC67-576A-430B-B83B-42A3535D1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2BEA177D-4208-4BCF-B8AE-1D13F6B948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4557615-D130-42D2-BDC2-BAC8CB349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79F77BC2-2010-4FF6-8913-66510F71D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D180E495-8948-414E-A298-A9962C8F8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B3FEFC40-942A-48D7-85C0-35904FB55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9673654-C66D-48F3-9E6F-6DF612340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77BBA849-76EE-4DBD-B4DD-17CA3844C2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A468CA28-20D2-4FB3-828E-25DB77C4C0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71754AA9-DFDE-4118-A4B1-D0B212242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E7DC4D2B-B8C2-4B04-B942-606BD10E1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6947874C-6949-4679-942E-10ABF0F1C0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6033887-5125-421A-BA37-7C6CCE19A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C3037112-03FF-4275-98C1-1DE83AE09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43A02A3C-99B4-4DD0-9F13-E73105DF6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825232F7-65C5-4B96-84C3-628A50A3C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F9102293-1175-4AFE-B4F5-C40F2F8FC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B17FA4D4-73C4-4A88-B4C4-39A2A69BD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72553095-FC99-4C67-B17F-28CA7D4BC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ACCAACF9-C219-421A-96E6-D28A9B000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4B7520D6-D7CE-4F0C-AB36-AC53D733A1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075F3A68-5CB5-4DE2-904E-8E4A8C14C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805EF57A-B1A8-4804-B079-101A7E4EA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3F4A8E5D-1E90-49EE-992F-43F146210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DD2DBAF5-4CA4-48B5-B70F-1BD72B8B9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959687C2-02CA-4D45-A6A1-9B5A0C7734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BA5A7373-7F74-472A-8CE0-BF80B72F2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9091EF3D-C8BC-4858-B07C-3E3359BD0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D7A9FBD5-677E-498B-831F-005B5460F8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3A21FDAE-F821-446B-A39C-C2158A781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236DABCB-035E-48F3-926D-A1ED02557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EE45B08E-53E7-41F2-99BD-AEF13F9785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6EBC742A-7052-4BEC-BB43-9551631F9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B820089-F07A-4126-88E6-2F085E8FD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7B0640E4-8CDD-48A5-88BB-AC2F121776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8CE4E245-FF1C-4A64-A960-3FCA8DD8D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84154722-0A62-416F-B69B-B7F09A3888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5BB4FE64-5CBA-474B-8113-D50C2DF87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DC92D120-8ED3-46D9-8942-EF19588F2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678D169C-6BE3-43C2-B45F-F63C46D02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EC7D1D36-B4E1-4943-A3F9-C8E005AFFE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2CA056D7-6F17-4339-8876-BD5AFED59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9757C6D0-7468-4127-8018-690EDABAB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1EB7A5E4-F48C-43CC-BD6C-16374ECDF4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2AEDF0D1-3A1A-4DAE-AAB8-F98FFD3B04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C5AEBDCE-710C-4523-92FB-4F01DB8A7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19ADC09B-F8DC-45DE-AA85-6BE5D6121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064DB716-560B-40F1-A94B-AEC07F17B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EFB394EC-9E90-4A1A-A31A-A167E1134E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87AC4A26-4369-4D51-AF2F-6632FF0F3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757760C6-4F9E-422C-B260-C5010E476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1C4C61E0-EF67-432A-B86F-1965AF933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6B2D2306-21D3-4B9E-9A72-5662714D5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949C7DE-D2DE-4437-90D8-5D451CB11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8771C446-D551-4DB3-9467-43F2DD899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96376EEB-13B7-42FA-B21E-D23BA7DDB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3D852A4B-181B-4AA8-B9A4-47FEE71F1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F1BB6AE7-55B4-44C7-8B67-77BC03CA19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967C4410-82FD-4B4B-BE9E-2C728C92A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E36543A8-B7DE-464E-8702-A751421C06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297ADC55-C94F-42F8-B823-287B65A94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653B2C85-AD10-4DD1-B99B-34E6DA372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CEE36956-1099-435F-84F6-5AEC77614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E5C1AE0A-08D7-4441-A6F4-6F79BE4BB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117C285D-95B7-46E3-8B45-52F3A32FE1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CB998B86-C435-45F6-9D47-7F0615178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94017B3F-64DF-4CEA-8F29-9BC8D75B7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3E70682B-59FD-448F-993E-D261C58B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BC150CF9-EA8B-4291-9242-D88F8D27CE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7DD74B88-19D8-47A4-AC0D-30C48CB84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8A743536-9ACF-40B1-9D3C-91B337F01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E1431F85-5C42-436B-B634-8F59D8BDD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B5C83BFD-E85B-4DA6-9FC7-76E3490FC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094B9AA3-1EDA-4E7F-9756-94E9AD52AB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EC09074A-42CA-4075-9E6D-04D5CC79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21C13146-82E7-44D0-9251-400B618AD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4656EE09-259A-4394-919D-9567735CC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E9C4B39D-6630-49D0-B4C7-606099C4C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CB218C32-8837-4731-B4E8-BD4FA07EF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B3940B5D-E00A-4493-A392-60A8E29CB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F9334A49-76B9-41E6-9690-D50358839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3D234D02-14F3-4FC2-B393-EB9E25E0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5CB53599-6900-4662-8292-0BA48240E3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BDCF2342-4788-4775-B513-C7D6A4396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CCDE01FF-A739-4297-B742-198111D75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57CF2DB0-F44E-428B-8CE5-40B583513D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C73DBBB-ADEE-4B94-9A4F-732FB9D10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88CDEDDA-08A9-4A77-B1EE-0653A4BF28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BC490EF6-2740-401E-8742-447525EDE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5E8B5F33-5C7B-4D73-AC2B-DA19594C0C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CAB25754-3E44-4636-8C12-27912222D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9FA02A09-0F41-4DA5-86DD-063BCDD79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DBA2D2A9-B31F-4EB6-B7F7-D376CB72F7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8AD14318-578F-49BC-89CA-5ECC794532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6BF94E02-6722-4181-BBCA-748693DC4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FDBD2B11-5096-4524-8535-5DA6D6715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C9295C24-DECE-48CB-9575-401FD4180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53EF97CB-599C-4484-95BC-C0A3DD9C78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7EE5EB65-D097-422B-B342-2F6294E4C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8014ADD-C302-4EE1-BF3A-4349C12CC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5CFF643E-B97C-41EB-B152-EF84131199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075B5FBE-CDF9-4349-993C-89DEAEDD6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B34047A-26A0-4F2F-960C-3C96BF3FC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EDF0010D-9FE9-4CCA-8085-51DC169B6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F1392612-EF7E-4BFC-A975-E0ADA5E64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A03A7F82-297D-4210-B301-864AD7D96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75174FA5-9349-4208-8C11-D270ADF19B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CBF249F-1725-45A3-991C-CB8E5A9872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BF881183-129D-4B2C-805E-B0FA0CFD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3BF2E951-731B-4474-8A33-D621A5C53D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7A98F929-D83A-41D4-89AB-7BFBB8EB3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36DF8A7C-415F-4424-AB6B-3185B1DCD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6B21D026-D19A-495F-B96B-ECD3BA656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DA83CA2C-34BC-4D51-ADCD-2BE15B8F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79ED16CE-13AB-4917-9A86-60DBB2FF1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32509C23-B929-4758-80A6-F2FF441B6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0AAE4C76-EFA7-4A2D-B713-84004DC561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C7C1DD2E-5914-4308-A38B-846169EF9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94679789-CA44-4F3B-8854-A409C9560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1DA5E0AD-E090-4A51-AC5D-B7A197A40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C0EBED55-DFF8-48F5-9E6A-5637EF01D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99942220-F48B-4BFD-9487-82636E2D3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1590BDB-EFED-438D-990F-06FA09D2D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22A1F529-9EDC-441B-A6C5-70D3898345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A3A86FF4-D664-4396-B0F5-28B62EAB90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2AF1991E-85E4-49D2-9AE6-C331D4DF3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19370728-07AF-4315-A1E1-64014B3A5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04E24527-95C1-4324-945B-AB5B574A48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D9180911-4B69-4142-BC0A-0837F5FBA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10DCEC37-6E2F-4BE5-B8B7-3C4F3C2AD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B734FE0A-4E27-48DC-B24E-203BDCD1B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38ACF6BE-9AA7-4A04-B97C-9625E10476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E5BC06D6-0539-4F5C-9F56-54381D5B50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5163FC38-14A4-4B03-BD37-ABE795A0A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A71D93BB-C398-4F63-B3BC-8C198274C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6C4EF352-8532-42AB-9EC3-230424000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936A57AB-EB8F-4C0C-ABBD-639627859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4D9FC38B-CA39-40EA-BBF0-A685672B6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3652412-18A9-4C89-8457-B838940B8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98AE13F-37C6-4757-B87B-C5BC91A3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51057B5B-F95F-4786-9D2A-7A2C89676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A204DE70-A7EC-4C45-92E9-B50E212026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10BD50C5-597D-41DB-BD7A-34B4A33BA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D68B8347-AB4E-45E7-A651-9F55EEA9F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48007DE-3300-416C-A3EC-E0FCDE055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983DB9AF-42D9-469C-BA87-66D28BD7A5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0A4D985A-7072-4E16-B164-A46476949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AE1F3A7E-57C5-42A1-9134-F568866AA5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0BF41F3-E97B-43B8-9907-1493C823C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32231F32-0228-4349-8AEE-B07F80F54E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38F5A2E0-054D-48EF-AF6B-DD6ED22F80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2285F22A-25BB-4726-B558-85EA7A305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F8C52898-A541-4609-BADD-53D302279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684CBD30-E869-4B39-8210-1F401B7623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335EBFB1-23BC-4827-A1E6-25C3CA9FF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D8A2A9D9-804A-498B-8E30-11DD5A929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FEA8394A-8D6F-4D4A-A8DA-35FB8434C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FAF5DEEE-014F-4476-8C7F-03B48B5819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FC0F652B-7F74-46CE-824A-BA56E9FA5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51B54E67-9C94-4CFD-98DE-5189FE79F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53DD1485-2F8A-4A3F-90BC-EDC7F4518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A35C6177-0E24-49DD-962F-8127FECD8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9CD8E875-F2C1-4C24-813C-8F5A88165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80180B1F-2F5B-4003-9631-E4ED619AC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0F0D4B5C-5D1F-4614-8CDD-1020102F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88EDAC03-8377-4F4C-93CB-2D1A3CE52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79162C5F-0479-4AA7-B002-50E9E4175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FA3C80AF-15D1-4B5F-8762-291A5CDD0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B08789E5-578F-41C4-A722-252A06BC3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09491BB2-5A0D-4EB4-95ED-7E5D24D9E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31DDDF87-27C3-4BF0-9B3F-F4710CD1B3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2B76E5B4-7EDC-403F-BC6B-2F7CD1014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E28D159B-2A79-4A3A-B308-1817A7C8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5689ACC-38B6-408F-B731-8A5A34E4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20AC8FC-4E36-44E2-B7AE-DBFD435F0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F6FD2848-B27B-4534-B061-4850973F5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0A5040C5-984B-4771-A219-A09F11CE2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6763F040-D300-4BE5-B389-2B621261E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DEAEB887-8EE1-4C28-96AE-3A77F3168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40FCFE26-7041-48B8-9695-09E1EBA64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00BCEE8-7441-47E2-9BF7-07A85B5F7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97647CAA-1279-4004-8B55-6F1DF5AA5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182DFA7F-C1E7-48A4-98E7-65A02D5176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EA5F59AD-5444-4FBE-AAC3-DAD1D38165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7ACA47-EBB1-4C80-B6BB-CF32C538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45B26B8B-5C54-4BED-8663-F84A17AD0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895BE36-43BA-42DD-AA9D-0D11ADAEB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AD8D654C-A360-4959-A418-0091AC99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57188C3F-0E69-4964-B7A9-9756F1BE5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EFB59FCB-0928-4873-A1F8-7D6EAC557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16436CFF-C656-4F10-8D93-A0A769AF4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F14E209E-2A9D-44AA-AF85-A691EEF0E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18283197-EF6E-43A8-9B08-4A70B9B897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BED9AC6A-9645-44B5-954D-B6E2561AF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C467051-682A-40CB-BDDF-B19CB92C1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1A1A728E-8DEC-43C6-8451-31D00096E6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864C6349-DF60-449F-8D8A-94ACCCBAF8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819E838E-A738-47A6-8763-85C765D03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16FF6AC6-E16A-4258-89CC-6FFE6C11F7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59F170C5-6B98-44E3-81F2-65ABCDC3A4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C543872F-0D3D-437D-B28D-F3780C8D7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5756AEDD-09FC-485C-9D02-A7AFEAB8F3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6F5B9C4C-9280-4821-8139-B117775F0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014E1B41-E32E-4C06-AAC7-7243E1C70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3E24E172-8B44-4C02-8F2A-76BB452798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205DD197-6EFC-4A4D-903B-39C042DC3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F6F17135-9165-4A3D-A5BA-68D7ADA1C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682EA22D-DB48-4793-AC3B-E33A1584D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786B4A95-256C-47FE-B607-D9DF959F7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AD4BAE2E-3561-40A7-AD60-46D9BDA5E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31687881-4054-464B-85EB-FC45299A9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629F60AB-D110-4675-9D31-00C582C3C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C707BE51-4F4C-4558-B5DF-7E8EB41BF6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2EFA269-9A4A-4455-963E-297A652151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C178B55-37FE-4997-BD09-C4D7A5B6A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3F599031-7048-43C5-841E-0F83353AC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F18A695D-C700-48CD-9D53-82D2E2889F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221A3382-3D85-4DF3-BD9D-E6E1EEDA3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32802E77-E41B-4321-8FF9-BF4DAB90D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1B5F6E06-D4DC-422C-A5EE-DC4711879C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9336A372-4BF2-457E-A106-DFBE1AD999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E80031D1-82B5-463C-91DA-A0D25C77A3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12822D0F-6FD1-4BE4-A54A-9027F5DBEB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3060A933-9DC4-4BD0-AF6D-2860584CB4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248D6932-DE59-44C8-8D2B-8C25331A7A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88D03FA1-AB04-47F2-B1D1-800C41346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83DB37D-B9C4-4218-8A31-6C20526A7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E89C963F-3352-4930-9E18-7B2DD0495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0CDA1910-211F-48A0-A543-1ACD2E718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BDF4FD28-5FF3-4DA5-AB25-39ACEB2D1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04A942F3-BAA5-4678-B51B-47727108A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38BEAA25-D2B7-4C19-A11D-E3014C9E1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5D66AEE8-E537-4EBD-B3F7-FE09EBBE6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13BFBF5-BBC3-4653-9494-D2AC774DB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1F84B8A0-756E-46EC-97D7-C4E44930AB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8A8717B7-F403-4250-8B74-CA5044713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E2145989-D0C3-479C-8C93-1B0F20111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4DCB8A2E-2FA1-42FE-B0D4-2C7E10E52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F440BE27-A707-42BB-AFFD-19E80DA4B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49907DE3-894C-476C-BD84-D4AC0E2D2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DB320D3A-1313-4B1C-8705-7D6AF981E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7A3E993-F45F-41CF-92CB-4E4BC8378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ABAC951F-432B-48DC-81D6-9CF6351A75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D06AD1-CF89-498B-BC3D-140985FB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3F0C40-7268-4CA7-B489-8E5D4C302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A7DD2A3-4D9C-40FB-8126-8DD07B9CEC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DFC0F93-325B-482B-9E94-54D79B6A1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241661A-1D04-4D1D-8E59-39995BCC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E7B035-F1E6-4FB5-BB6B-B7C9549A9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DD2599B-5BF7-461E-B476-ABC95B35B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9196FD4-2252-4D17-BA13-BDB158BE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AD1176-8393-424E-8E70-AAE823B60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0C23BFB-A753-4BD7-96E9-AEEF5DACD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C80F07B-784A-4635-9B9E-700012732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7CAADB9-1EED-4203-AB3F-F362B02A1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4E90150-6534-4B5F-A358-843911E15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669B0FB-4E95-41AE-83BC-2A901FF8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6AECEB1-CAFD-4A4E-AABF-F80F0D022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D0CB6A1B-080D-4CD4-856A-187C77474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3A6B5E4-C432-4593-AC2F-A915A3E02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3CD479-4AEA-4575-B67D-E32D271D96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6804162-99CD-461A-886C-C04308456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2D991AD-B785-46F8-9F62-EC5985420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9387684-64EA-4836-A9B2-597BC2EBC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EDB6782-5185-4F20-BEC4-C38A22AD8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4A22F5C-B684-4684-8245-E6106151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F9E10E4-243A-4CD2-8803-74EA69077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EF1896-8D31-4B10-AD4D-E920F10B5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9A3986B-B4F8-4892-BA57-D51904C59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258C6E3-3F41-402A-A029-524D114F22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3B322A8-941D-432A-B5B4-2C43B01E5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D3E3005-BB2C-4EBF-B759-D191F1E41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584CB0A-008B-4A65-BB65-12A9807C1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3928830-9FF9-4C4E-90F1-CA210FD40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3443614-BBE4-47E5-ADAD-5B0D1D5E98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C1B3D1B0-7903-46B4-A9BB-ACFBBCFD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49DC008-0510-49A2-BFC0-419615AF1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F2272B9C-8F3D-421D-86E8-F60BF0D11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D2A3B2D-1DBD-431E-9393-EA7A3107A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BFD9649-1FE7-45EA-9EB2-41A140224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70BF4D2-DB46-40EC-BC69-B3713B01C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D00D94C-8063-451A-9AF9-2FA7F8EE7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DE0CB8D-ABF0-4F0E-A82B-B2DB1FB1E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8784894-759A-458F-8C1A-39B119139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6CE234A-B832-419C-967A-C460C5368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BC6B2A30-3113-432A-871D-C0BBC82A2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EE262F7-A162-4450-AD16-DE15715F84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29DDBFA-007A-4C55-BD7D-6A538C65A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50DB2DD-7656-4599-9E66-07B0B3A12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0B81EA4-FAD4-49E6-BC44-CDBF1CCE1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37C8D04-4843-460F-95A5-3A4F46EB3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CE72CD7-F8BA-4A04-9ABB-B99B318AC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2B39E27-7504-48D1-AEB2-8A0086737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D1C9474-5974-44BC-8BB9-80D1D30BD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9AEC020-A516-4F82-BC8E-BF6C18F82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FE12705-4125-4C41-9CD5-B959954A4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EF30A479-E930-4B1F-BA7A-7ACEC6D0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C05155BD-9515-4C39-A136-65D1C6FAD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2A96882-B8E2-4C3D-BD77-0CC663175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2BE353D-F209-41E6-B496-9533667B2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BC4E20B5-F7A1-43D9-B015-22A543944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9BFEAE8-3C37-4384-A159-933BCE61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E65F970-F5B4-48A5-B4AB-BD87DB5D6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DC89CF8-5499-456B-8D89-6975B8533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94539E4F-3CDD-42FF-A795-F0C9E9285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CFF2C116-257B-448D-8EEC-B9C77649F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6151E1F-DA95-4FC6-9214-3E078AD23B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B0BA9E8-4547-4BCB-8671-7EE7E5696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26D8D5CA-B6BA-4E7B-9FDE-F2AF24244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85C575D-B35C-4594-B53C-D58F9CF9F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6277DAE-8BEB-4352-ADA9-F05809D3A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DED7B34-92E4-4110-8CA0-91278A6A2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9490E115-F7CC-40AE-A209-618D0A394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6D66B72-092E-44D1-98F3-D5DE5AFC5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B89A98B1-64BC-4CEE-B6A8-6A5AF2ED4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56B01A07-9420-499D-BBC9-C4C7FED72F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A0B3093-59BC-4656-BE00-49D816A57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9913DF11-98AE-4F0D-957C-9175A1C926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312FFCD0-C162-47CA-A1EC-DBA620C3F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434F9A8-66BD-4321-8648-0AA207B2F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54C89A55-3217-44CB-97B4-EB37EB49B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172CD6A8-35FF-460F-91CA-68DBEF6AC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FC63F1B-8C2C-403F-82B5-3F25C5DA9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ECA6989-EB5B-4316-AF57-A19068A60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0C8911E-F520-4D8A-BEFD-1701264B1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FB06485-AC28-4804-A236-EFD3DA1B8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654663A-02B6-4101-BC50-2488DAE6B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5D47E70-61EC-4823-99D4-484151C03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62AF054-1C1C-482A-B4E5-7DB15A08F0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81F78FE-6307-4083-B27E-10952824C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89EE2DA-AB5E-4EE8-9FF1-B565B6C4A9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6A221257-9200-4554-BC73-7F85F910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84CB64E4-407A-4718-984B-75B7BA228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1492FAF7-F2DF-4530-A40C-B52746104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542CC38-8016-466C-9F20-2EC23B791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84BB1BE6-BD19-4A23-A1C1-036278C46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F13B75B-3914-4FD3-BB65-F93D39BC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4410E55-5778-41EF-940B-0C73BAFE1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D168CF3C-0A9E-4780-8A1B-DE35F5550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D4ADAAB-8C1A-40BE-9179-18289BF0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990DEA6-3AD2-4F98-B1A6-A70B79DEF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8457E6D7-9012-41AE-BFCF-AAFD05090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A6B273A2-A1CE-4243-81B3-5DA6BE433E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2CC78C1-2AF7-422F-8703-B6652BB42B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FBF0A1-E05F-4048-B4AC-EFC312548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49B67A45-542A-49EB-AF98-E4F1FA485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12449FE3-3433-4E3F-ADF5-F4E1E6C52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62C377B-1F0B-4DD8-A9D6-80242F6A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87D78C7-3A2B-4A48-A5B8-1D51F5E6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598B3F42-FB9E-44D3-BB7A-6942696AE3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833A0FB-5173-46FA-BB43-9399ECA52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0261250-8C0A-4267-A516-830BDE88F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90B2B71-F8FE-47D6-917E-7F25F3333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EF2A05A-BAB4-45A8-B230-8C122B4E3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4A1644A-AD0C-43D1-B736-D9930393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40B7DAEB-0A90-4BB0-A769-38CDC6B8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4E203E0-3B8F-4A96-BA00-A5A1A78DD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27BBF9B-8F3F-483B-912E-0064B153DF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E7E9AE4C-86CB-42DC-BCE4-1A8601390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039B42C-BCA5-4705-B3FD-70510220F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EAAB6461-B7E8-4CFB-8E5D-DE87120DD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1A568D0-5D6D-4CDD-824E-393544ED8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64E6C04A-E0AA-415E-AFAA-409205A13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17AFE59A-F593-4D11-BC98-4072B2013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F3B86C-1E04-499A-B4FF-3AE41284F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38A0FDE0-1A18-42B3-9431-D45B652B3F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4BACE45E-A6C8-4891-B6CB-ADF96C81D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17DEE88-6111-46DB-9075-375F056D5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DEEE6F2-AFAF-4748-91DC-052F8D0EE0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A79D5CB-B077-47A8-9D3D-EAEF2185DF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7CFD52C-45FC-4CC0-8931-80B6117C2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D6CA493B-E2B4-4A72-AC05-7F7318A51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CDFE6CE9-9100-40D1-A0CC-6A6E07769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65479421-349F-4E10-8F43-EC477396F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24E43CE7-98FC-440B-BFA6-759BA60FD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DD0E0A-EE3C-4DCB-978E-B3105DC78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E1716EFD-1661-4048-A99A-DA530B6A9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91B8C544-9B28-40FB-B130-0DFEEAB27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62FB60A-B3E2-45B8-8997-2452E077B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1AE2860D-6F99-4C9F-BBF5-BC93A79AC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BD38442C-E05E-4866-A2ED-4371760A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DD4FC50A-2550-48BD-8B50-AA3C9DBD0A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9AA15C0-6D4E-40AD-B56B-1C2A8C6D1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5D792065-EC54-41EB-9225-58701C368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EB7079D0-EB97-4F0B-B0F7-A8AE1575B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7656138-B51E-4F7B-B217-CA0EEF2CA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45D6F84-26A7-42CA-9C07-D14B5EAAA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6C8F3C9-DEF9-4213-934D-57001D96E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4D7F471-1E57-45FF-9F3C-3B40CDDF8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E603FF58-3342-465A-8F78-E289AA7E5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8B9614D-51E9-4824-8E1F-505509008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64F94DBC-D881-4CB0-A073-C663878C8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50FD4D5D-99C4-4B83-903F-9E59EBB7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A2D15861-8710-4522-81A9-249CA0E9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E23A95FF-45C5-4155-879C-08A4EDC8A5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D1652A6-0A15-4256-B524-86EAAB18D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A1E7E82F-6525-4732-B4A7-E12A876E2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ED0351BE-FBCA-4CCD-9CE4-15BFF87AB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8CC94AE6-D6A3-4775-9407-1CF924D13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D119CFF-41A6-4F0B-BB77-00919A8890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5E5E64DC-8FE5-493A-AB69-ED8212BEB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2AA2A4D8-A7CF-4296-855C-38A33F7F7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560E107D-FA18-4C6A-820F-8428D4529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B48FBEA-CA8E-4559-AE76-3155038A8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9C44C2B-27B9-43B5-AAC6-186373191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F0836C5B-4756-43F7-83C0-1CC68B684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81653CB8-6792-49B2-828B-DD77BC3F4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D39B1179-E2B0-445F-AC86-7DF8B1049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A10ABAEA-24E8-403F-8B21-EAE15FCDB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677882BA-4828-4BD4-9FA2-E986717D2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6D3BD30C-B253-42E5-829E-7D0F38EEB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64125B68-4F30-41A4-8728-3C614F35E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9AFEFC1F-8405-4EEE-AFD3-E0E2F5890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B736077F-2F65-4304-87AE-0A6A6E0FC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3136415-80DB-4E0B-99B3-6B769BCF2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196CF82C-0E79-4E51-B167-42BC685B5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5D594FF6-4526-4E8C-AD7C-B9C763809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8437F2CA-DBF3-42E9-A6C0-09CC4F362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6F7455-C2EE-4E7B-A177-9DF8C7EE0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A8FBC600-D187-4D10-BA22-44C7672FA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AAFCCDB7-7EA5-4CD2-9027-A6CCD0A0C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E7D665F5-F3BB-46D9-968F-B32BAEFDF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9AC766D4-616A-4001-8FDD-B7B64CAEA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C7AE6EDF-47A6-4CD0-958A-63BA10A5A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25710251-7AB9-4116-AC6E-50F68DBB9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198816F2-CF4F-4334-A19E-1304E201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19EA0FA-694B-4AFF-8E74-62E7035CF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39E0155-DFD0-4AAC-8679-180DA1B6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BA8446-18DF-48CF-BAF6-21DAE1582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AEB2EBED-AA7D-41FB-8B14-F38A1B9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BBE717B-BA19-4C95-B7A5-F7EB14D7A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BCCDA214-4263-4459-BB0E-86C0A6ABC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79439FB-16BD-4AD9-AA89-0E3769308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5FE530A4-53D2-4230-A53A-069BC0D15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3F3FF7A9-F593-4215-8124-4D1396FD5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1F9AA9DC-9724-4635-BB37-99B8602D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D891576B-4765-4CEF-A10C-D91454490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722CDC55-D3F5-4040-9045-7B784ABAEF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C722C-E0E3-4B8D-A708-DD6357F2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144190-4E37-4828-BEDD-04BC9B35B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CEC4FB34-AC26-4133-AB49-04E3E1544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60838E3-7AE2-45EF-A1E3-D72EE80287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5B09BD08-ABCF-458B-B044-64C28638F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C5CA879-33B3-4E5A-B9FC-AA1D41B53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484432F-338A-4130-BFFF-655405EE2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15E63B1-6CC4-46A6-97E9-241EA8D1A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B2499F35-68CB-4733-B6D4-EE2E78205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B985B839-2880-4D08-8AA9-69124A9A1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834DBC5-F6D3-405D-B0B3-7A2A82B99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A4DB080F-62EB-44AF-9292-76AE31A75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830D874D-0721-4B64-9D88-822CF6BA63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25FA9CA4-510F-4E22-9F5B-E8FADBE9F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7167B87-2F50-4C28-A129-C712020D6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F9BCFB2-22D4-4D2E-B081-9840FEDEA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B8CDD0A9-1ED6-4BEB-BF4F-D6C0966CE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8B830908-BA94-4AC9-B6DC-1E63DA11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5A82E564-079B-4608-A5DF-CD5680707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2D472AF-4CEE-416A-A4BD-1D8FE840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A34FF89E-AEF8-4A85-A96B-4E5BFD80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1EFFB7E5-655E-45C5-AC22-1829BE334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69FAA05-55E3-48D1-BF0A-4A3A7392D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94DDD94-0E9D-437F-A60F-49EB222A67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6A5C9BEF-713F-4601-B75F-947E9629D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4C810DF-506F-4FE3-B9A1-9EFED6F09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70F1FCF6-8F66-4DE0-8652-102337A54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FF7CF4D-0D05-4C63-9DD6-08EFCC724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22BC3D6C-72F7-46F6-895A-1C0744A8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D9F26BF2-5ECC-4A59-94F6-82157D03C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C823A56-8E5E-4F1B-BF00-F48308521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A822F051-2564-43EA-A3FB-72A8F82C1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161407B-15C1-47AB-875A-731478A8D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3EC072AC-47C6-42A7-9A1C-537A79AEB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8475E18-7738-4BA2-ABD6-3BAD8923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4860051E-C10B-4B9E-B8F7-992B974E4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273AA33-2835-41F7-9F04-2AAF0D43B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E3AA6137-F7FD-4E1D-9A39-D32E24BF4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84D90E7-A02D-4C11-B908-FA473943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329F68E4-CBC3-4A13-8520-325362C2A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2FA919C0-085E-4B72-A6CD-0E3A675CA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871AE891-DC09-4B8D-A838-1E3EE9C6C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8114F14-AD40-48CA-B1B6-8334FD80E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8E77ABBF-0F96-403B-886A-DF61DD2F8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75050CE2-FD8C-4670-9F2B-4E81A2C65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E20A9993-D686-4A3E-A1A1-2F84A7F34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426DA857-8F61-400E-BE8F-9161DCA4A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084BB16E-D95A-4083-97C2-12156F8BF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B8CB9A5C-D9F0-4F02-9550-13711F924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B5E02FFE-B004-43AA-B0CD-0133B228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5E07F1B0-FF81-4E10-BAA8-EB4DBE0DF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B98CFC8-FD27-4419-B8BE-F550C4854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98ED3D85-ADB2-469F-AE07-F3E13351A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BDAB4C7-3BE4-48B3-A4C5-9DAA51123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2274B675-DFE5-47D4-9B50-284869C2E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49F9449-4962-4104-A5AC-8E023AA0D2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DA39534A-0212-40E9-8F76-A88EB0DE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790646C-4E8F-4D31-B0FC-7BF62F9A9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5FF6292C-AB73-4261-9362-8982A193EE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DD1424-4824-458D-A208-461961636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1EE87683-8799-4FAA-9100-6CF535F24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9B940813-5164-4DBE-881B-C12888CD97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275C8D70-23EB-4825-978A-A7CC482A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CEB203C1-B879-4868-9E47-0E5374B42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2488AA7B-2A60-44FA-B21C-227EC2A3D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5DE1035-CCA8-4FD2-91C6-2892762EA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B31A8818-2A73-4C10-81E8-B5D550BE4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A3E297AC-F421-406F-958D-573A8DDDB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8DF495A-27EB-4AE8-AD6E-94723C2A4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E098DE3D-62A4-45F7-B07B-C861BABA8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0571168D-8A1F-45FA-8A8C-A154F0E9B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7D1A84F2-6838-4D30-80C6-6189424C5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111CB5D6-632A-45DA-977D-3660A7194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9B441299-EB62-45B8-875E-239C09CC4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4B09AEF4-0DC3-42FC-8217-5AAAFF608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FC88116-7381-4C33-9905-DBB2886F6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6B161C6E-0E46-4FA5-B637-FC084AEB8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A60B735D-D776-4A9C-B4AB-FEB5B2FD74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469362BB-C9A1-494A-A6EF-721870A2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265E7A57-BBE8-4E2C-A1F0-160DB226E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535016C6-1468-4555-A974-F922C37DA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ADD2160B-8238-4AAE-A79A-8F02DCA78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87A3F060-019D-474E-991A-1B99E25C6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0B3C84A9-C23E-422B-AEE9-8D5050544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46E86E3A-CD51-4E39-B909-FF6F0C785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78BF2479-72E7-44C9-864F-C8D4F4C13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EF5DCF7E-30B2-490F-8995-8926AD7B7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C441FFA0-D124-41F8-98FF-500C04A4E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DAF9F69A-FC6F-426F-BA31-28259837F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F463068-155F-44DE-AC93-8E8486722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BC0035B0-8E87-42B3-9C0C-023CBFFFD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E55EF660-B971-435A-A44A-B88EDD187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AA371665-9076-4A12-93D9-24C8F0BD4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328B470-A98A-4B88-9D20-DAA5053B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B63DF10-50C3-4432-A705-E20AC47CC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87F4F107-6C37-457A-985B-855B38D3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81F190D-6851-46B7-B2C6-936A0A370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82D8B2B-017B-4C26-9797-8B9325362C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2D7CECD0-9D85-4DAE-B823-08DD491352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F2AEA315-22E8-4371-B2A4-1FF7907CC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A40E47C0-E322-46BC-8637-6C91454EBE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ED560AA8-CDEE-4BED-BFFB-39B53633B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BAB12616-1326-4EED-B548-401CE361D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DD9C0C7E-90BA-4C90-A698-46605E759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D33F7BB7-C556-4BE8-BDED-68CBBD680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9BD4EA60-F378-4854-8A72-6ABDEAE5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627F3265-9956-4EB5-B8A0-1ED18EDF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972D348E-071E-4E2D-B3E9-458C9A0A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970D5BA0-57CC-4DC1-908C-7A667785F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F72E7A46-2D01-45A7-B38D-68EFDFE1F2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6AD00FF-4C8E-4B77-B23C-2E05C48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2A126463-FC66-4A2F-B422-715A8E0C3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DF998B1-3914-4876-A7E1-A3238DDE03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74923A2-A023-4C43-9415-3AB9C6A1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040C23E-84AE-4DB7-B169-9DEBB5C05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4001388D-EBBE-4650-B020-916B3C528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9D64742A-4CBC-4A5C-8FE0-006FCF287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EBE18F95-D9A2-41A5-A45D-A33DE2E8A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4CA856EC-AFF7-434B-9080-977B239EC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FC962BE5-6966-4F46-8E19-2AA070387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CCFE9FC5-4508-4839-8955-AE48760EC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F96A717D-B547-4286-9966-518615D9A4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323BB32A-CEBA-4AF8-A042-C33DDD5B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2A88C59B-DEB2-4C3A-8448-2FD18D284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1FA8CDDA-BAD4-479B-ADEE-4A4E9D33A6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9BFE636-56A6-4EC9-B80D-9DFF7DB5D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36C24FE0-4ADE-49E3-9100-680BC8059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0958B85-7602-46C0-8F18-C78A1BA0C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07F5B2EA-C896-4AA0-B45D-CF934B06E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D3BE85F6-F91A-405D-A627-B3F66B7AC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640C9E74-765E-46D1-ADE2-B8F2D9C759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62C17041-6FDB-48A0-B63A-93208560F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3ADF496E-4054-462C-95FB-39876C584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1B9A80B1-D221-4B32-ADDA-C4E0C7433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B12E45B7-2D5E-42FE-917C-E97862FE8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6F79ADE5-0A0A-42AF-97D2-E085B9E9E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E42FC0E-FCB0-45A2-8C0E-CB59F62FE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385E07D1-4D3E-492C-A6E2-B38F0966C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8A488FD5-4CE4-401A-9A87-6CD11DC80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47745BCB-FE89-4070-B7BF-66AC36A09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F2369A6F-6A3B-4152-A3B0-01C5F6163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D99D4A9E-7930-4134-9F72-9793BB25B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414DF75-A179-4B19-AFB1-A85D9CCB7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5CF4D277-F4FD-4BD7-8919-8A2817029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E7C5E61D-8EC3-4996-8EDD-49440C4F5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ABF5F9F6-F7F7-404C-9553-3E2636AA99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4ED0F27D-963A-47D3-B003-DB88C09DE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2D4740B-C73E-450A-AE80-34BB381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B15A015F-99E9-45A7-BD71-E217680B2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3A19FFB4-1AB1-49BE-A040-9301666DA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1264517A-BC72-47A7-9EA9-655A80CC3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DD8B565-06B1-439A-999A-FFCBC4381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B77C6DE-9809-410D-A110-45A5BA74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42B546AA-F6BA-4C8F-9D98-3C9B5532A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C98154A-04BF-4869-98F6-B8A72EF58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35EE60BE-A354-4894-9FD2-F307EE8BC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1D1301B8-FEB9-47E7-8D81-016498F88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5145EE8-4F46-4BA2-923F-F14DCD80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E36C053A-9ED0-44D2-BDD2-5EC3CB4B3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B5563C6-071A-4A2B-9E8E-F6BD997A1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F0E446C9-C83E-480C-905F-65BAA5164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BF6C642F-4FEB-43F3-AD79-6C3F2C155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E605C030-6111-4404-9885-F4CFBA112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5046DB6-21F9-4AA5-BC37-82D2716F8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63948330-913B-4AB4-AC9B-BC98F5C53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A879AEC3-A64A-433C-A158-19A177E87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E6166205-AE00-4FCF-A9D2-62ACA80BF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31D797E8-848C-4CCC-87DC-90D34FD42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7D8D5BD8-A20A-4AA0-A334-03FE3BD4B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FC627314-1707-4147-B85E-35544C70C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0A421AC7-EFDA-4ECC-8DA5-A3D0057BE9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BE2B5CAA-7559-45A0-999E-F25AE38DEA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CA1EEDC4-419C-41A7-BF06-811F57D04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B31A8FF9-F3BD-42E2-AC7E-5EB359EAD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FCF35BD6-E157-4903-B3DB-C039C9DDF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92D87DB-FA90-4773-A0AD-6BE776DA6E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45EB435C-7851-4A8B-A7A2-1531E268C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561A007D-2FC3-4AC8-B249-091837FC6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0F82DAA5-99A9-4114-99CE-256B88F4B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825D8011-1834-454C-A4AC-7712E287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63891CD9-12F7-4AC4-8008-6208FAB3A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90F929A7-C266-4B01-8B12-EE27B4702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2941EEB6-57E0-4B8B-89A7-2FFF59397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4518D59-14C7-4D97-BD25-8E81B79C9A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97496C0D-CC96-4A45-8B1E-F0E37B1A2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06580581-646A-4E49-9F97-3538970CB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C431E2AF-6E3C-4585-9AFE-22A1D27FF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1026E175-D96D-42F6-9273-3924C3FD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2E7D620F-4397-45C5-80A8-735857F7A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EB487FB3-98CE-4907-AFA7-29DF6543C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F2E09564-E78C-4820-A0AB-6CAA6B1DD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76BC9920-FDFF-4E53-9DCF-5621EB8E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00EEAFE7-0CC9-4598-978A-483F570C6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078446A2-2E14-40D1-AF3F-5719F17A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247BCB6F-D428-43EE-B234-DC348F83F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ECE81B9-3F9F-4A7C-81FF-591FC934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C74A6E98-68E5-45F8-A09F-34B465804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340ABC17-0FD2-477C-8742-199E07237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1DDE324B-D2EE-49C8-B39E-3B938ED0B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F8A5BD13-C797-48F1-9691-0F879BCEA2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9D45EDC-98CB-4649-90EF-27006589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1BB61B91-B89B-4C56-84B8-64D11F544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4BC107C-3BE7-4DA1-8A04-1E24A08DF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D8FBA697-AD45-4079-8D6F-BDE2C610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3F13E835-0374-41EC-A8AE-BC71E3D9A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65F17E66-4E29-4AC0-B4E5-0D566600AB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99BEF7B-C9CA-4452-A315-C04B213B0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E72667C-A398-42DE-9D58-DA28CF3E8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0160E16-0C33-4324-9045-E9F472AE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51123A9C-71BF-49AA-91EF-64525D9BE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2DC10C22-D8F7-41ED-B1C3-6CB030D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AF800106-3B67-4944-89C3-E147BF39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4992F5EC-314F-47A0-A96A-C842AA3EA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B9E222CB-8385-47E3-B43D-DE0100F08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565569F3-D264-4BB0-B390-620D70F53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1F4FD4CE-25E7-4FBD-8C53-DE78F183A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C0EE2872-4B95-4E9B-B2EE-008B558B4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D3C5C27F-D582-45B2-AE0E-5DEEDF761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748D85EE-D112-4311-8A65-A9136A4084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99BAA792-9D1E-4A49-9242-F6F0B911A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2D4FE16C-DE95-4DE7-A0E0-061C63090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3E653D93-B4F1-45B4-ADEA-7DA553C1F6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BF509CF3-E015-4310-81A9-472558ED6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D337F49D-20F7-4092-867F-EA46D047D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B8DF17F7-107D-4F8F-8E9D-A62DEC32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A5729EE2-12D7-4E8E-8903-3D16198C8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449AA39-0826-46D4-AFAF-F0580B315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61AD36D-1157-4284-A919-7B327C847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E56AD6A7-CA0F-43C0-B18D-0A13242A6B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53D6A09-8D01-4774-AD1E-6D299A0B0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1E040E45-B08C-46E8-A2CE-5A6591B7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FCD2CEFF-2A06-4E49-840B-6A04B7C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96425FAF-EED9-4A31-AF33-5F939D9FC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50085F3E-0BB9-48C6-99CC-E369DD226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8C41150-0BAB-4EBE-8D56-8EA8C3D98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7401607D-1415-4C05-BE47-61844E17D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FF697C4F-7300-4F73-BE07-CB5D826DE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F45D5099-62FB-4CF6-A31E-615859FA2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4639D318-4377-41EE-9E20-6C01FE87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B8206EEB-4FFC-47DB-A1FD-6CC0E6300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7923FF98-CD05-4E54-A2C6-E65028D85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15D97669-E204-4547-B444-74F696503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9BE0B2A-7080-4DC9-8354-087BB613C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53ACD3EB-6CBC-4779-877E-C7E1984F1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984A4E18-90F3-4B1E-A7AD-15DE0BF28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83B23794-3843-4B2B-ABB7-BF5896331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AEB45505-90B3-4670-A7B6-83A47CB39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60058478-6CE3-4018-90FD-6E8D5E88D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2E2B7A8D-D606-4F44-91AE-76E9277E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931CE91D-7608-45B8-8842-BBA8D6478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7C6632B2-AC76-4B89-8323-B90434D8A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8C005E4-4F10-492A-8EA3-FBA95032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AE9C40A0-F155-4FAD-9A99-D1377B56B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025A79C2-472E-4868-90D1-B5C54FBE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E18E17A-35C5-4D70-864D-AA79AFC7F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2E644877-90EF-433E-983F-C70CCB6E3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ED58E814-2FB0-468D-8B9F-9F275981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0515B817-B1BC-4845-BB4E-C76B068166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90184D9F-4DB4-4BFC-B842-1129D7662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3C3B34E-A103-45E8-9671-924929159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4175D0C5-98F4-47C0-ABB7-5055E5E3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75F15FE0-F47F-4A55-ADE7-9FC5D890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D82852A8-1433-46B1-9EA7-8BBD71747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129BB72-F05D-4215-A1C7-D060BC4C8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EAB2C20-5F63-4615-8C28-F78C002DC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55F4944-7E48-4EC1-8BDE-794FFA969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5D3E4F1C-8AE0-4112-B619-070A56085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36C078F-E533-4446-B9B0-FCE97601A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BF5C530D-FA92-460F-B937-224E07559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F19C188C-EB38-4FCC-9185-6CAB8A307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3F68E41-F154-49BE-B2F2-3D88CFF3A7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0C54A5AF-2D66-4C68-88E1-9C1B40D3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82B7B91-D549-4B76-875E-84A30FF30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E2A9B361-4081-4376-BD7A-E7E975094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4F3E41CF-FEAE-4F0C-94B1-3B9F3E476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BAFF68A7-27B8-439B-918C-DF0D2E22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3ADD7A89-4BBA-4741-B6E2-74AD1276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9DF26A28-DE7E-4091-A409-5BCD82335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FE84B1D2-9BFB-40CC-9360-25D066A30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EB2BA140-DCEF-46F4-B40F-87484BB33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BC242B2E-B5D7-46FF-B00C-211FFC49A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FEB4D891-AA72-4571-8087-3ADBB93DD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E4D3A230-3715-425E-8AE1-6E06A7A53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725BE8A1-1AAA-4BCB-A97E-2CA9319BB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EBC54462-9E4E-48B5-B808-52968F294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D3F22D4B-5F57-4F36-9E40-292577350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1E018C69-A5BA-49A2-8A26-992B6ADB6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899AD15-FA33-40A1-979E-B8778578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A0FBF6E-BD01-4785-857D-107CFB59A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D32EB0B1-FDC4-4155-B63F-7CF1AD833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27AFAD23-A843-4508-99DA-3A889C7B1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8EE6FA67-ECD2-4230-B69F-6DEF9D0AE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D140E2E0-3EA3-4F41-A17D-4D7AB9DBD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639E2A30-9848-4962-8DAB-AD2B35D28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2AF8E769-D6A9-40E9-A90A-7A5A04BE0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7CDCDD03-3EB1-46DD-A76A-754E6AABF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5E36EE0C-38B7-4121-844E-DE5990426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FA7ADEF0-35CE-4968-893E-DBB2D59E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2F5D3764-B7D5-4C92-BF56-05FD3E7DD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022B327-18DA-485B-90A8-C1A58C8B3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B1CA8C45-B853-43B5-97A1-2D251F8A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05F6287-BD31-4659-AEA9-7106B2846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F931C1D2-7753-4A44-943B-74ECBEFB1C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1DA64F05-6AF8-43A6-B195-9841D41EB2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016CBCA3-2144-4F22-9E7E-8D955CEC2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C8C9FF14-6F0C-4AAB-A674-E3DAF7468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B62A7BFF-59C7-4269-90A9-A770BE2DF6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61756D2E-E1BB-428F-AB5A-92E16FD0A5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16455EA9-50C3-4B31-A83E-9E37C5FC2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B59C3FE5-EB57-403E-B029-2FBB09659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B03EEA9B-5406-4608-A664-F328934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BA35365A-13A6-4CE1-81EB-D8EA46ED6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FCE73E3B-C387-45BB-80E6-9B1D13E19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587C7E28-59AE-43C4-B188-94F2D3E63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C3DBFF6E-F839-4C6B-9D29-016D68CA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4601D150-F531-47E0-B6E5-243B7C794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0A24C326-C251-4E04-AE35-9CFCAE9F9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6D9E4C7-4B3F-4814-90BA-C239321E0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DA9DE3D-413B-43F6-A9E2-18332D908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EFED35B-4E5B-411B-A88A-7114DE28E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F38081DE-E524-4158-B253-1AF97C36E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C24F390D-4511-4B6D-9DD1-961700325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F3384311-C7D6-4A5C-97D6-B9CFD3356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A741BAB8-7DDC-4D03-8BB6-D77CDF278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46E7788-8882-4E29-9EE1-2692EA852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FFF7C6EB-13B3-454F-B6D8-139A7CD45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B0B4554C-DB3C-4BDD-8B8B-4474505E2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B26827EF-25C6-49F7-85F9-4105A1511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59EB3E99-A895-4373-8D8B-12E77F414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2F5B0D9E-141E-4CCA-A091-355E7008B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7EFF7294-4D25-4357-90EE-088D47762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4DC9FEDA-CF77-48EE-8744-E2A8803D9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C8EDE9CC-1836-49C1-8089-2EF32A89E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FDF4C213-7C97-49B3-9972-2DF21779AC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440B191-AC00-45A7-8625-EBB0D8BB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A9AC5E56-7D2D-4041-B059-68601CB91C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01B6CAE2-DB8E-41F5-AEE8-FBF3046A2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F0AFFD43-52E5-492A-8B7F-E7AEE3669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8862D078-E3FD-4C0E-A209-3D2945AB3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6813C36A-1C29-4E9D-A0C2-EDAC0D282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C36B9988-4EA4-4447-A0A6-DBBE26346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37EE354D-36CE-4918-96FC-55074CEDD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F4E1E963-4999-4417-8292-D2C5A3A22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B424ABA6-485A-4E9C-BA81-8E2BB00D6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7E60D582-21B3-43FB-893E-08201C15C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4C8ADD3A-0838-46E4-B1F1-2CE998F0F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0566428C-F46E-437B-96C5-A7B78531BD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A6594BE6-F628-4265-8757-AE97AE0A0A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CAAA9734-1BBD-42CE-95C8-11B3BC27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F950309-AE5A-4CB2-9C96-83D8B3FFC4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0751DD99-85B9-4836-ABA4-AC5DB0AE3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99267881-178A-484E-A494-0B3301254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9A9D7826-3EBD-45A8-BA1B-63BE669E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461DAA3F-DA87-42D2-8DF5-0292E0AC70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8C7D81EA-DA32-49BC-9957-A8225416F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76806D03-5DA6-4B85-97BA-9DB1D110B7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82071862-B8E6-485C-9F26-5CC4FA12B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85E30BBE-E7A8-49A8-9444-F8BBDF38C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2A3622A-4228-4893-A14B-C7E21E8F5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9401C6D-2176-43D5-B0A2-160DC2E48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328BF77F-767F-4F9F-A65E-B69CF7624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6E419B46-3D72-4318-B5F6-E7A3CB853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FB84D68-A966-49E0-A63C-896E5EFA7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0721A34F-046F-498A-B311-463533445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779D21D9-EC92-4BA6-BA24-19EABD67E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104F7218-02B3-4BDA-AA05-0E1614D18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233DE8-02FA-4342-8FF5-1EC242A9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ACA6BA1D-0123-4FCD-A937-1EEE30880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77F5AB71-DDE4-4180-9B7D-123C71B6C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57CD43E5-455F-4652-95F4-51BD511A7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A15F2439-A96D-4DF0-9FB7-144679DB4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1BEF0367-5B87-4FB5-BC45-54DC4B31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06369E7-A8B6-400D-96CE-F0AB4076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AAA40804-3DFA-4DD3-BF86-B33901D4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E0580A9-5991-4255-B517-9DB97652E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0B81B2E-9F66-4CDC-B1A1-CA3C31E6E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349914B8-6308-431F-BA6F-8DC156AC0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B5F0E3AE-5C4E-44FB-ABE5-5D0D5893D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2C6695B6-BEC7-4222-BC6E-FC4D87A45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888932EF-7D9D-4EC9-9C1C-3E174F2A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724C04E7-3389-4C15-9913-2B536476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FE3AD7FB-1BA4-4125-9F6C-29D2FBAEF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CE47ED3-B869-4430-927F-6230BD26C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664C4DD7-CA8B-40E6-82AB-976294275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16EE1C8A-3D54-4710-A81A-81C6AAB35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7DABFA0A-F3A9-4889-A87D-1E1DDDE1A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CAD585D2-4C48-4FD5-8694-6E5748AA7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847C3354-FF23-4809-94B8-E2B6C909E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4C354796-89C3-4B6D-B675-731BB5F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781BC984-DCE2-4174-A2B3-046236DBA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B27EA38-63EA-4667-8014-75EF567C8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78A64A7-0CA7-45C4-97B5-BFBFE1687A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20FF1B4A-3362-4208-9F03-6B9D45193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404093F-6820-41C8-869B-29CBD63A6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BA24ED80-9F75-4E82-9702-0EE5BAA2C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E867F8F-D1B7-4FB1-9ABB-7DC55F586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6AC486B2-A2A0-4121-9397-B3E9DA4E8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2C540DAA-E54A-4CCD-8D8E-A1310F9E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126E4195-DF02-467C-B6A9-819601BB8C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DDBFEFAE-A3FA-4AD9-BCD5-D77C6A55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1892396E-5445-49EB-8657-732305B14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BFF450FE-4922-4EB4-9AD1-2ED23E971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FB57E5E-9AF3-4123-BE19-8ABF7A9D7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D2B5BC8-5485-4430-A89C-59DFD325C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5AD2CF5-C41D-4042-98C6-B84620453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290D3447-B10A-403D-8B5C-4A9EF4E5C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B40CFBED-F2A1-40E2-B22E-FF1FEA9F2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6C62A5FA-30F4-4E5E-81FA-C70818BD1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D7CEA9B7-BC68-417D-9543-FBCF1AE3A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BF589C5A-8392-4599-B49A-5EFA181B89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090BE91D-5DD8-4797-B910-90176E070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642F0BAA-EB7F-4075-ACD7-CB24E7AB0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96668E0C-3CD7-4F1F-B0DD-6673F60F0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0C382D47-2210-4BFE-8BED-7BBC32E47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12F61AD-6E44-4367-BD3A-09341E883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577F3DB4-3DF1-4B7E-978C-74E59C57C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246BBB67-3D1B-456D-9D9A-FE1933AE6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C04D3CA8-C0AF-4E43-B35D-5007F3BA6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39351D11-79A1-47F2-845A-8C3055F3B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E20D51A8-E360-44AF-AB00-F37B91E31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43DD0C7D-30E2-4A2F-8012-1E17677E2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117FDCF-E467-4C56-942E-00F873CFB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D193745-556D-4759-9D89-B15BDEF284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7A245552-0334-4DCD-9E83-3B5134CA4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9C737202-EADC-48AD-AC05-5B0F14BCC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9466797-795C-46E2-918D-4A4566B7D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F07FAFEF-F6C7-48B5-8CA9-EA8D676E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C3F5064A-5AEF-450A-87A9-33FDB141B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7D47E3C5-FD26-41AE-8AF0-77D359D81E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CE17F950-3FBD-4BEB-A337-CCA63D96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0189AD6E-E018-4DB2-9677-1E0D317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51B171F1-877D-43EA-A792-6735F0B86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803731A-BCF9-4064-9652-C69B445DD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F1E71E67-D0DA-4F2E-8DD8-DC6903B45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00BEE67A-C609-4A69-AC54-0F25F778E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5DA4297-C49D-4F5B-A6E5-85633F189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B1DA63F5-3689-4E50-9ECB-C980D3D46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2BD280D-5FBD-45B5-BDD5-56FEB2B17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2D521E0B-EAA0-4A62-A9E2-8C3F98E5A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F4A62EDD-CFF5-479D-BE8F-A65D0779F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606008B9-D863-4597-A6AD-BC1E4DE7B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4DAAC6B6-636B-4870-B3D3-7F50C248B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EE1D297-C8CB-4422-991D-19DE562A7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698F5518-D766-442F-BB9C-D1BEA5C99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7387735F-BC35-4EAD-BDA6-029B829F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2EC24DB-E99E-4017-8F1B-26155D8E3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8F5C30F8-F7EB-458E-9DE9-2B0528B9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7CA5CE51-40CF-48CD-B5C4-CD3780AF0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ED7A51AD-F9FF-4696-BE29-73F5D15D9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A1B204CB-591E-4C10-962A-314E77C1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613F674A-F2D6-4F22-AB7D-B38FDF877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54BEC30D-EC68-40EE-AEB9-824F45891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C55F105E-ED0C-48E5-BFCE-1294ECA1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B33FD11-548B-413C-99ED-3EEE24BCD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70A52AD7-5BBC-416C-BCCD-CFDCA9697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9829A1ED-8C6D-4CBD-972F-7783365AF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68F2B005-67F6-4CD3-AD7D-06B97883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D033DA63-5275-4334-A2B6-CA9109EEC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44E3A313-C0F8-48F6-824A-1C6525A75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AEA23BA-8FC6-4812-8FB2-46C08FE1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65280BA-5C16-4BF9-94AD-D670DD0A9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D65C8F72-1ED8-49F7-8E81-B56D8E0F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8E34AC0B-1C29-4429-A9F9-10C601F9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91037571-60C3-458F-B1EC-DB183BFF3C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4A3EBF11-8F1B-4459-8A99-B0F1F58C2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60BBF5DF-05E8-456B-B8F4-D48C61806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4B582E7-A9F4-4866-B003-C264AA75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9E98F18-3D66-4C35-A13D-7785C78A1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58A18802-E163-4594-A456-1D147A27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107C389-399E-4620-9164-99B7DF761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59C460A-1C6E-43D2-A35E-3CB4FE660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6167BF37-3E6E-4A25-BFE3-BDD824F5E2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6B0B3DBB-C3FF-4DA9-ADE6-86BBAFC1C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E500E439-DB1D-49F3-91B9-C903F870C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F1F6EF83-B443-4C7C-9D54-11115CAF9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0DE75F9-662A-49E4-9535-1C21128F4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E0EEBA04-9E18-4E8A-824F-EC2D398CA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3C8907C-9F84-48EC-817C-E253B3B6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C4C5F5BD-254C-4571-B4F8-D9B978472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29B2E7AC-9BAD-4A97-A8A2-596D5A0A4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4532B49C-E81D-48A6-9A65-58E6F06EC1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C974D3AE-E759-4000-9316-3DA275A1D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1A101ECD-B43E-4E4D-9805-F5533A3D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F42AE2E5-A252-4C02-8CF8-491F54D9F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FE3B6D1B-D073-41AC-BC89-4E260D23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606BA0DB-DCD4-4C69-B6B2-AE1A8BF2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32D4D3FE-9156-4ACD-BD89-829B598BD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C67941BA-5E0D-4253-A4C0-DEC011B16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7FF8846-593C-41A6-982B-80EF9FFDB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F241A2D-E26C-4C4D-87AA-5E18344A7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1C7CC247-F1E2-41A6-A070-8B9D679C2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BB6AED8E-A44B-40B0-BB18-A6B22E90E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722F92C-4438-4BF9-93D3-BF7318676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AFD9426D-1A6E-4328-BDB2-52A333BF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0978C057-6950-4514-9B07-C295980AB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088E3F89-FE30-4291-AB86-F775DC54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144BF444-930D-4E6F-9219-88DD9C690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571DAD60-02AE-4975-92BA-FF2839D17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DF1B25FA-9EF3-4005-AD45-C9991E36E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BDFC9CE7-7E65-4545-A10B-34D1739E5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0B6E474D-BBAB-4C68-9E27-8C9406BA6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8FEE7F6-BDB1-4ABF-86AC-B78E24967D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49AD98C-8F01-4BC1-97CD-CCE0D0FFD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053728A9-6F76-45E3-BC5F-1C6FCBF91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2D35DB5-633B-4EF2-AC1D-140094A6F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E86AE424-F60D-4E20-A0D9-ADADC28611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DCC1298A-4172-426C-A7A8-48D3C97E3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A0988F3C-CA53-411E-8442-3F906B7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E9A73259-08ED-456C-B401-34711D70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0E805F7-287F-4DD7-ACCC-B8B6B5600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12883449-4471-4907-A969-9CD6BFCF8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7A0ACE47-BB1F-4AC4-A477-CF1C89F8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8EA6552E-F94B-4AEB-AA58-09973AF85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85CD0090-D84C-4111-AA19-3024AC2D1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E2777415-5AF1-4E53-A6B9-22C1A98D6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EF1D2F62-2BBE-44FF-B6BB-4F489C316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33EAAE89-55E2-49A9-A5B1-5F73577C2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BE76488F-857B-431A-9DCC-89F933776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037CD6C7-C84C-4589-885F-7DD2ECD37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3E4120CB-8B89-4260-AD8C-328B0239D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CFB102E0-BAEE-4DA3-9A3E-0E064D9EC5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6BA1A94B-8D85-4072-81CA-7F2C2A868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50019B11-BCE0-430E-9B7D-CB3EF7FEF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DEC1AB-7A5B-48A5-844B-426B2D116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C078564A-5378-4D72-BFC5-C774021ED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A456433-3566-480D-88CB-090244539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0E50CD25-EF29-4D0C-99A9-C98DF61A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873FF4C8-EA92-46A2-B568-075686684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7515F630-9FE4-4188-B4AE-6979ACA0C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600CDEBC-D99C-49D2-B165-38F021EC9C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840015C8-3D74-42B6-B627-BF3CA7E81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DCB049F-CB36-4F29-9A7F-8E96C80C2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6C265932-6500-427E-AC3A-9EEC1F89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1138FD62-0508-4D0A-9351-0CA7F26E99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96CAEDF-98A9-4CF9-B99F-7F5310238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AB8FE77A-9CF1-4070-BA1A-CFB75FE0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BD570DA-879B-4E2E-9016-BFB589362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37AF6BA4-F0D3-450C-B6DD-7DBDCAD3F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899DED17-074C-47F1-A5BF-77B7FDE2A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D633415A-C433-460F-9408-A3C3D5BB2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06184135-A482-4DD3-9D97-A9627345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FB7BB761-42DE-481D-B65A-922612A0D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3C76A0E1-F7B8-4FAF-AB49-547F4A0D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F1E5F821-D987-41D2-8FEA-0A27EC926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D39E9536-D769-4BE5-B188-935BA6916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8C1CC758-7E25-4C6A-B25B-9CE869614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0D8D8B1D-DFC6-435A-BA08-5A2F1C356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DBA3374A-07FA-4708-8E0C-A93D76A68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5AA2E820-9D75-4CEA-A7A8-9A462654B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05441B79-9747-4601-B093-71D4536F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842662E1-B857-403B-B391-C4B0276FC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6E098802-87ED-4C2B-B491-A9C29C0B3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B0D908A-AA1F-461C-88A0-D5549701D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7A592594-38AC-4B0C-9F46-8151119A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47C2D54-6D6A-483F-B791-050FFCE79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65966409-24CB-4BB8-8714-9767713AD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C51E1ED6-CC66-41CE-806C-4D24616B78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DC39FE90-DCD2-4B28-8530-C12C0CDAC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633901F1-CA80-4D47-80EA-D1B464B587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F5F77CA4-E930-40AF-A18F-DA7909CF5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085FB851-E716-4E62-99F6-B42AE543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991231B-870C-4A35-8518-4AB67A781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A6A4175-2229-4A82-8FC9-CF607730E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E5868CD7-4085-4582-84A7-CBF77BF21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FCF3AA8-C98E-42D2-AA46-08563532B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FA7FDF6F-2B51-4E2F-B858-8F6A2CC0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9B754E98-8C2C-4BFB-8616-2938EB0DE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E70FE1B-B26F-4351-91D7-47A3A3DAC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156A222E-15E3-41A0-BBFE-D94C5CA8D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47CDDF5-423F-4E6C-ACE4-B8DA7E56E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B3EB955A-1E84-46AF-A765-FE5833745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2DA9000-2FC6-47FF-9EC5-A079CB18C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C89B2882-74AE-4736-90D4-6F354BBEB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A59D6414-3C02-4905-A115-9CEDE1057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852348E-7837-48D9-80CE-0E9220749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5FD1EFCC-2EBD-4010-B28E-E3223FAEF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9AD7F1C8-9413-45C9-976F-86F2995D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ECAA5FA7-0CFF-4F68-BA3C-3BFBCC6E6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9059317D-7DD1-40B8-9991-E9DDB94CC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E4599D18-6670-47D4-8781-861F863EC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93B97DFE-C0B2-4835-941C-ACB2DE1E8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B53D9787-3972-431A-ABA0-47D93F1DE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4A843131-DF77-4DC6-9ADB-4BD084100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0AD551F3-2426-489A-B67C-CC5903DFA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55267C7-A55B-4DFE-A79C-B99B74138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948254E-B233-4C1A-9B37-53EC229D8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99E8334F-394E-48E4-911F-26E298603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FA1611C-AD86-44C0-BAE9-11A95B6FF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96A519BE-242C-4D06-973B-B0AB7F059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A27EC30F-CC8D-4FFC-94BB-205CBF23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DEF0F5BC-3576-4295-964E-5D860B0E1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F30F27B9-FAAA-4EB5-AAEC-5EF4D1495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45765BA2-70D4-4EBC-8FE6-3BAA51616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7A177CAF-B2B3-499F-870E-33FDC0C44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31DEDB-B5CC-4E7C-BDB6-4F6578955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20DE81A-94B0-4CC1-ACED-B9F950F51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DC20F089-31BC-4A23-AF26-5E247957A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5D4FD0D9-5026-439E-96E1-EC3CDBCAE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F6DD15E0-6DD7-474A-9613-F30AB67E7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2314627-6647-48B5-8113-AA1D1B8B2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53465E88-15B7-404C-8B50-B83571A6C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32A7A229-CB6F-481D-8882-7A412D3F09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FBE6F30F-9F4B-4303-A9D9-E109CEC24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4D11C7F-EC3E-4FDB-8448-321C87B95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FE0ECF1-ECA9-4D79-A774-5224E06BEA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A1AA7A36-50B6-4546-9B56-EFA1ED69C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1BC5C3FA-DB90-4D13-A41E-5305BC909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17C575F9-8884-43FA-B781-ECF0E04CD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EDC623E-5685-4A25-A133-6151E7904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65368121-167F-40A6-A322-F8E8966A9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7592E79E-B140-4315-BFDE-56766271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EA6BB4C-597E-4756-ADE9-6E86EED535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EEF7BEC3-F9F5-4DD6-A3E2-FFDE8F9AE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6DA5012E-7C6A-4C64-8FE7-B49A25B50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A4F8867C-1BC7-4D80-B3AE-04E75CEB8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9571FDBD-0DE2-4C12-9F0F-62DD6495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93F59E9E-36E0-4720-B925-BBAC249DB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58BA03B6-5113-41B8-80A2-DA6D819C0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894D2873-AB9A-4090-91C9-F3E1F69B4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8329C68C-7226-448C-B3AB-1FB8071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8B00ACAF-8923-4A9A-AA52-093996ECA1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6FC5C78F-54BB-4431-9377-B791A09B6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3113DECA-7AD4-4914-8E36-D94C35CAE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661DA7D6-7B15-4734-8790-BFED67A21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2D51B15-789B-477B-A896-842234F12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6E66F65-E076-41EA-BE9B-058D02EE42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6CC39986-E074-4CDD-ABEB-A5D66DB0D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1DFCBE68-792A-4198-AEB7-65B963D7A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2305574A-A388-4606-BA0E-6DBA07F8C5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FD5F6D0-FF1F-4217-B637-E21CDFF71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49C1641A-86FA-4A35-99E9-05F3D4772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050151A-7A6C-4D4F-B5E6-D3D7D4BAB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DFEC92B-7EDB-47AB-BCE2-72A6F6E84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40297C5E-6E62-4B36-8106-A1E5883DD1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6390EF01-B094-4113-B60B-31E3407A3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1E4C842D-FEA7-4248-AC12-77904EB6D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F68845AA-9935-4786-B0DB-FFA37359D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7A21CC85-D9C7-4B3B-9C71-C59E780A6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80C46EA3-C971-4B13-92CD-BF6BDED3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B3BAAE0A-3708-47FD-A360-D82D8A05E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260334B-F8E0-4A93-8322-F7835B0B5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67A0A02-66B7-4A9F-ADC8-EF107DA5E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A15FDD90-B876-413A-9B1D-D526E144B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DB14216E-7F92-40FE-BBE3-4F68F981F3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4E2FBFB2-3256-4BE2-92DC-513B4ABB1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4BD5D4E1-DCD0-4D0C-A305-FD0515CC0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1CD3E861-E03C-427D-B60F-84CBAD8A3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7F3D898-216A-484B-A7FD-DD79CF4ED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8AA590F0-02E0-4464-BEC7-BB889BF5F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D41F484-2206-4D7A-B289-76DD1B1B3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F1E498D6-732A-4F82-9693-4BEB7D95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EBCA9D8-630D-4A73-8AD3-FD3F7E0C6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F138AEFC-25B1-41AF-B3C6-E1E7A008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1B0711BB-CE51-47A8-9D46-9D526A9E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79D330AC-E4F3-4F6B-93AE-1A530FC4F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02F0262F-8ED3-448A-83B4-8574BBEF7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0FEACD4A-AF9C-46AB-973C-3F04A7425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A80F6A56-0484-46D5-8BDD-F4A5D4A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32A3119-07AF-4DA6-9F0B-31EB9C93E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2EF8E938-422F-47DD-B006-A4B00DE943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13353EE1-E153-4110-B59C-27E4DCC9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3EC7DF0C-7B41-4014-A635-5A5E46F0F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891FF0F9-610E-488B-BD2C-4C52204ED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F6FD222D-93FE-4ABD-B8EA-88E4B880D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0E1DAA-42A1-4A67-9DA3-3C5A078322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84ED7FC8-7768-4E3C-80FB-D9CC99084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5AF6C42-1C3B-478D-B5D0-95441FB4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68ECB53E-1C11-4BD2-88F7-5FE660C735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05E62AC1-E190-4D33-9001-BB7C4CAEE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B2108EB8-0034-4E4B-8356-97EEBC347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15B2EFCC-934F-45BA-87E1-E43800620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87CED268-2BC8-49DA-874B-5DFCF4377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999FC2D-B7FD-421D-A85D-2467B8E42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5243B377-7975-4206-AA9E-D6C5B4F26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34E2D4DE-3FBD-4282-B1E2-BAD004D5E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AD9819FC-DB14-4D98-B417-0D2FC4B36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14FAB864-DC9F-417B-A160-DF6450A3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278B251C-051B-410C-A827-79AA6332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15D7767F-8C95-446B-AB8D-CA410A150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432F33E3-B53C-4D56-89E4-F235F6DB4A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4A9BDDD3-4D8F-46F3-BD62-4172B890C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A02D5B43-EC1B-455B-B88C-AD39B05E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3829484D-4802-4EA6-8BB9-8A55AB641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3BA1715-2B7A-4606-B134-CD833A8FF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08502E84-5B9F-4DF3-8089-41D5F1F89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4AF76640-D286-46C3-B785-894FA1A0C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050C2317-31AD-4F91-AE72-A56CEE46A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F3D7F324-74D8-4ED3-B268-39808B23A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2EE38D27-624E-4443-B1EC-4942471C4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60793AC-CE64-410F-9488-ED3D17239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F69D7D4-2082-4003-BADA-5CFE3C813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EDEC7CB7-35D9-4413-A9E9-E4B0D0765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C3EB45F-2C2E-4211-A1E0-AB13D8F0E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695359C-537E-471D-B2C0-8A72B30A3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60639663-0CA0-4A48-BC76-C80D523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0FC21589-97AE-4DA9-81A9-D322E8F64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D499DBC1-56D8-4EED-A608-9692BA8EF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BA47F705-78C4-4F87-9DC9-A88E76FCF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0D68BE65-0BA6-475B-80E6-C58EF3C32A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8EFA532A-6CC7-48CF-A78E-6CDA68718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611C82C6-B038-4864-A92B-314EC257C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BDC63B57-A0F6-4068-BAAD-C31699445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C16C1D6-B612-4C12-BEED-25819A6513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CD9B2A7B-F865-4271-A952-07C94019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AD08B-212B-4B2F-AED4-0B01B6345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84F9566-85B0-40B7-8A06-E66B190A0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2147D320-08A3-44F0-A536-D08357FC2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8434D757-C3AC-4E7E-9A14-8FC659250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1B607A4A-40EC-4816-99A4-332B7AA1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B45D413D-1B29-479E-A870-F5E0D6558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BDDA8227-6520-4DE4-8A4B-0DBF29F03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A9644562-CE21-4FAD-8318-41F566B35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5AE84F2-183C-47BC-885B-4515402A2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D0501166-A5EC-4F47-B45A-85EF6F3BF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FCBA1E6-B873-4111-90A3-A22EB7C7E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7505C2B-BDB5-4D5B-A41B-BEBB52FC4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3AF8EF1D-C6CE-46C7-88DC-E5E5FD385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9A773987-ADAF-4ACF-A2FE-05AB07FEE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A5399FAA-632C-4E20-887E-91839783C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C5CD253D-6F94-49DA-ABE9-8C64890E2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86B16BDB-EDB0-4303-8246-BDCF56EF6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76BA0F36-E322-4056-846D-C09D13B4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D0E1F81C-1FFA-4755-970B-3FB18182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01736116-FC5F-4770-B5C1-52CC6AE41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1E32EABC-13F8-403C-ABF8-AD2A9187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94159308-F26B-4619-A44A-8DAA4EC65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929D078-0065-4AC6-8DD1-0637BE4DB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5A1DD93-0D41-4F27-9A38-AC6C65F76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4295F61-1F7D-4C1C-8E9C-A7D9960AD8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666F1A0-A99C-4E49-810E-944B2ED8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D2E3CFF9-4253-40A8-84FA-65E407D67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BA21CC04-25A4-43BD-8E3A-680204BD9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8194A5E1-AAB3-44A4-8EE9-A8D5AD509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486687F-DEE1-4B43-9C9F-41073B98E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1CF63C60-6BF4-4A39-8BC8-CFECB0D4E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238191F-413B-489E-8B5D-54C659635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9B473CB8-BBA0-4173-9E40-F20B57346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D3EEC45-A45F-44AA-9B27-E10252DCF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4163B0A3-28D9-4F07-80E2-A9C3FB445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B2AD91BF-41F2-428E-AD5B-1FC8B14BD2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29B313A-7E71-4F13-B5F8-A127F6256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C1F5483C-DA14-4102-BCA9-BB4F98B0E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C0A6861-9B86-454F-BBF0-62E36A486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F9F7F8AE-5BF1-426B-B895-FD50A207CC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3F8372C6-D40D-454D-A2D9-7FAEC54DD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42D00173-3B77-4090-9337-93026A33D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106BFC9-2AC5-4C36-B41A-2F6692C6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BD3704B-58AF-4D19-954F-118B0AD6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3AA2DDDB-2FAB-4C7D-B2F3-C9935EFDB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CAFC88C-6A95-4DCE-9DFA-CE904FEF0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D712344-7F9F-4881-8236-F2369D837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936D4A1-6476-4590-B9C3-891FFBA3A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C75E846-80F2-4921-AC46-F9769E481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64C344D-89E3-4A63-95D6-EFA54298F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542AE42-1577-4F33-9CFD-B3B1EC29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792FAEE9-A397-48DD-8973-027645482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F2453713-D195-4AEF-B844-5929E437C6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2AF7B19B-48AE-46B2-915F-6FC796C42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FDEE89BC-9562-4C7D-ACF6-6E52991A4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F673C864-D04E-407E-BCDD-818578ADC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90FC509A-A543-4F36-B450-E26566EE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A08C6675-1CEC-45F4-9FDC-B380941AE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7FCF7036-AA7D-4432-AF41-928033DE0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173CAB95-C971-4566-9CE8-451A3F2F3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5EB1D981-715B-497C-A5A5-54DBE7442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68A1387-2DD0-42A6-8153-331DF76DE3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8376ECB9-7680-4E3E-B893-4DC7BB47BA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271C9E84-327A-4E4D-9907-F96E1E2F0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59B8BCFB-89D3-4CA8-842A-DCE2A544B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6CBCD4B1-3E35-4082-B6EC-165C5EB3E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B15CF180-2F72-4FCF-AEBB-C549B9D9A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1D5AC195-E030-4A49-9DB5-42BD0BBA2C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77A96D1C-5F39-4939-9AC4-3413D022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B0E0846C-6625-4463-AF43-0B793758E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C5550846-670C-4F5A-BDF6-94EEA21D7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35516727-5DA0-49C0-8C9A-ADF8291AE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D9FBE6DF-9BA1-4C2F-AB54-6F2CE4B51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A6BCCC7C-7BE6-4193-A5AF-89B0711C2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0D914CD1-D383-4F7D-B4E0-D116E8DFF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3BA72ED6-6353-473B-B8FD-FA984E523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0192CA8-BD34-4DE1-8370-425BE7535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4A5A5355-D537-4511-9355-8D1495333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3AD14A77-212B-48E6-A80B-57D602852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CD6096A8-CB96-4425-8A69-AE879B492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DBDCF42A-83B1-4D14-A1B2-7257C494A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C5C07F09-1AE3-4E40-8784-A20BEED52C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025CF756-6BDE-4165-BD94-46AB1650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FF42CBBE-F947-411C-B8B7-55D94F5F8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BAABAF1D-D8A0-4D87-847E-8E610FE7C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D97B33E4-F500-4C58-B403-D1A56A971F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CFD9ACD-E025-4DA6-8E95-3DFC0C60B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21F28F91-C523-4650-A44A-9D9D324E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D3481F53-BE9C-4488-94F5-0000ABDF7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868E518-2B95-4379-B4F4-268D56E06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E8A19C98-AD2E-405B-A841-148CE0CF3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4399E56-9C47-47A0-9E82-D5D3FE2A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549C698-258A-42B2-AB06-7ECE6EAE0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1DE695AF-4CA8-4A66-BBC1-DAC12ACBF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6D25CA95-09CE-460A-A9A7-76F083DCC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F7A6BD1-425E-44A9-8579-18C4EE9E8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EC2E4F8-CC32-4411-9D3A-284125D71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D19061EB-8769-4E3E-A31B-5C9CD51F6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8B1E046B-567A-4E98-9B85-A5860A84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215E423-F158-452B-9168-7454425BE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60E7C276-D454-49F2-8F59-69F572A1E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5868A8E7-EA8E-4765-BB68-AE8AFE60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444AED7-599C-4819-8791-DBDED4AB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EB8E092-C4D7-4326-B427-1E821CB22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12C8164D-E6C5-49D7-84D2-535BF95B43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B733584F-1B17-499B-B025-74A493F02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05A98931-6706-4467-8323-C66AF0E54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FA6F6C32-F875-41EE-B005-14CF708F5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F484D66-CE06-43F6-9DD3-0E0B39B9E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820E48A-7AD2-4CD3-BE29-F3F42A8B8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C8301A9-06EB-44F7-B7C6-31F335569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CF253A95-669B-4665-9BBA-1F86C4D81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08317391-E635-4683-83EE-55FA1A1D9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CB8C068-A36F-407E-8BE4-94C39CB19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488CE251-2317-45D5-873E-1CE1C908D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6F1DF8E4-7C69-4EDB-A324-4B22ED03A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868E17F-BA72-47FD-AC94-2DDB68CE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7B99C4A5-80FA-48C7-8F02-44216164E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CFCA0A18-0833-4A87-9AEA-9FDCE1C9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253F3ED-2EF8-4C1B-94FD-90C3A40DC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89A04336-D8DF-4D9F-B3DF-B869264C8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6A17EFD0-17AC-469B-AAFA-08DF9937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9FEB596-5F6C-4634-9E68-C23AB512E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1973A7CB-7432-466C-8621-7B757CDBAA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5B04572-9D05-40C2-9E69-886408EBD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9C7F715-5147-451C-ADF9-D768AD42F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AB2F414B-2BD4-4F1F-96B1-F1967A5183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F9EAB17A-8241-4796-BBAA-2CABE91A74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8EA63517-5060-49FB-9B80-03335265B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0E1A3E1B-5887-4B15-9DE5-B10B5AB9A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621077FE-EEE9-429C-854B-6B5066FCD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B33B157-EA4F-4FA9-8105-2D6FBE791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172C1DF2-634D-4D82-80B0-B94041689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19362D5C-39DE-41DD-8C78-23060500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F04DA9-C72E-4EA2-8AB8-2AC604C74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5ABD21E1-209D-416A-882E-9F4D7992F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E77FDF6B-5754-424A-817C-016697DC0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9D28DDB-9DA9-4D00-80B7-EC042ABE8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EFFD4EB4-D33A-4D37-BDCF-B7FC9C4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FE6204BC-43DC-46C6-8E60-A113933A5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13E6F89-6555-45D6-921F-12B27114EE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EDBCDE2C-4237-41E3-A48E-7D6A5B13E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16C54BF0-2634-4688-A947-5DB72A31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D8D574E3-868B-47C9-A561-E953999B0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76C22433-64C1-4F89-9D7D-96781B834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89C69538-085F-4630-8700-1F802062A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12C6C9FA-2938-4EFD-8A54-93A3A566D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94514035-B6F8-472E-97E5-4E3E1DBE2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118ACE6-EF26-4173-8B07-879968198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0EA11C0-A5CC-43A7-8C46-C335145C9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CFD4F9BB-9957-4D2F-943C-6A241E861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EB0CB0-E1EB-4A16-B5B0-4F7A9B46B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12A9651-CEB1-43B6-A754-7FD3052B9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6A2C4D75-5783-4370-95FA-230FA9E76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310053F8-5BC1-4CEB-AD4A-9B4BBEF4CE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480A7E11-2FEE-49D0-9A99-B0C521519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675FB82-9442-49E5-9C25-415E0F72B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38C0D66-AFBC-4EC0-AFF1-641DE235E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ADEB830-3819-4658-B0DB-865E35861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0714C105-2AF7-4A4C-B3FE-D23467B24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5C0BB80E-6C98-4C24-968B-F57503A0F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DE8C5078-9E10-429E-AFE3-D870EC9F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33B4D1D-C7FF-481F-9C37-0B1EA6ED3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FC4BE790-010E-454E-8EFC-6C723BEC9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68527044-B571-4386-A538-E4960A4C0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32B46584-12A3-4F57-B436-CA74B0551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6BD4EC91-C9ED-43B0-8771-CCC0CA534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332E7F11-9C02-499F-A102-74DCC2DA6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F694760F-884B-4AF2-B221-3EAF1F9E8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36DE64F2-44A9-45EA-A2B5-9EBA0DF1B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34336C05-EC7B-4041-B9D2-8A3CBF37A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D404A9AA-9195-4BBA-8347-25E0F52F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DC119E4B-4BD1-469A-8411-969774F3F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259E3129-AEC8-488D-ABA7-CE2388F19A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DF0F853F-FC2A-4FED-9ED7-E13C9271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538F0190-D531-4235-B956-FC4F79529B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42FCE647-3F04-4C03-965D-69F0DD6E0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07D711C9-0434-48A4-A513-48630F94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3252584C-C374-475D-BA64-D69678D9A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75190BDE-49DB-4254-B6D9-E0D6E5489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8DEA050A-94B0-4DF8-B1D8-5A7DF9E6A2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19ACEF3A-CCF5-4D80-B20F-16268ADBB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2B61A488-F317-4F5A-8B3D-2D86C5785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1B3A854A-8309-4C8E-821A-6F8FF2779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AC64D597-9434-4CF0-BD0A-5644C07A8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B4B789C3-5C9F-4312-B5DF-F50BE7185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909432FF-A2D4-4DEF-8BBF-1D80DCAC0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24545BEB-88B0-4095-B089-DA7DF1F90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AD36FCF0-C272-4B8C-B9A6-E224016F5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DBFECEC7-4323-403F-BF46-E6A2BA34C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9C559F7B-E809-4429-915F-230DE3051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2B9E0CE9-775A-4EB7-AC38-A59B9D3E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E322C7F-56CF-497B-A0E2-C3088B46D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69A15743-1D08-4251-B558-15DE21E80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75528331-1A10-4CC9-82AA-1CC5009D3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CE7B8F2D-CE89-4674-8239-733884831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549A41E9-C13A-40D3-AC84-A14691806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A7B456D2-FE7C-4E73-903D-583414838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D05FB473-80C8-460F-8C63-E6B2C7704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26E65524-A059-44A6-A487-B9846AAFB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EB766B5F-9449-49A7-BC2E-68DD37431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3A33B763-0F88-4895-BEFE-78F58F526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11E5F1FA-E28D-48D8-89A6-9F197CD28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5FD6F302-BE57-443D-B602-C938A0CBB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0F00250B-5592-45CE-8E16-DF75EDFD43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6BBF0E62-4D8D-4EB3-AE5B-F013EB32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CC9AEF98-0563-4792-A6EF-BED929A48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5CF53B41-7A05-4A35-9037-673334AA9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4758D51-B2F0-4494-A4FA-ACAC163467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D5C4B90A-40BE-49E1-B77C-08E6E023E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AFB3EF13-4B78-42B2-8E3C-F5FEC11D7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5D74DBD1-8E8C-4E5C-82CB-8C52B2ECC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41DAD38D-B2A1-4FE4-83A6-8B24B5931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40C2820E-6A04-4062-92B4-963CAC1EF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2718847-46F1-4D32-957F-FF0D285E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8B105A67-3395-4A4D-A995-422C9D59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BCB19B1F-8BD3-4981-8AB6-EE69D2511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B3D35EA6-DB0D-4D37-A24D-7D1DB0865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46CE3E9C-F30C-467D-89EF-F6D85D6DE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E80B5E-E2E4-4459-A506-31E907A9E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38249FC9-19F6-43A9-8444-6CB422C60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A4A9D2-ABF3-4684-927E-35D5254B4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47B201F-AE7E-4F8D-B123-76477726E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83D772EA-799A-4936-A2B6-61D8C0963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5217299-0724-4B8B-AE83-C3AEC1493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00FD2600-7B94-4CD0-98D8-DB272A5E8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C745949F-2FEC-4A1E-9D7B-5AA5A36C7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71B2498-13CA-4041-B9DA-CC3C256B0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6935B46-24A0-44C0-8C75-581D7C423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21D82C0-9283-4268-8955-3B0C3A901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EE4A6CA-F6CC-42D3-9F1A-87D7FDBF4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581E114-E054-4CF6-815A-11E2FF020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152928EA-5059-4A1A-99F1-49430CDA40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4F99D2AA-FFE5-4385-A596-CD04E91DF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121DD786-E4FC-47F4-93A7-513355D1B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846B6ACE-38D6-42A8-A0CC-9D1798F28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0001EF0-03FD-4A26-A948-60D62F7C2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6345DFDD-4D1B-4C88-AB51-03A7BC5B4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2C7C064-06D7-4662-A270-34F0F205E1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3A491BEC-4824-42BC-AC5F-F2AE1AD63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E04BD96F-EE71-4842-8EC4-8850CAB10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E87C70C-02CD-4D6A-94E3-9A226F65F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4B59E65B-B705-4D49-A0B2-9C37FAF3D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CF31A502-D66D-4133-9F0D-894EB27B3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BDC2395-4807-4DFC-BE94-0A18C3739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C78D5091-244A-472D-A227-A50A846321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10FEC4B6-215F-4C0F-B1D9-A6987B4E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F5221A32-3BBB-4B02-8E81-8316877EF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A61F0758-37E9-4BED-9BC2-25CC5592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89670C52-1CA9-456F-B4BC-7D5398F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5AA5BF1B-FF4D-4486-ABDF-46978D8C3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2F6D236-73AA-442D-9E7E-82CC658D0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8AC361CA-7626-491A-886A-990AF1055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3ED723D-FCE0-45A9-A29B-4C7797A6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34770EF-1B5F-4174-AC4F-4D9A54ED1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3D2AC5CF-7B0E-4DD1-8AB4-DB1CB81E2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8C8E7DC-7DC0-46F4-A2F5-37ADD5A33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E09F092-5374-4576-9387-4F270206F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DF3ECE06-20D1-40A3-90D1-28BFAE540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132208AA-0FC5-4B40-BA6E-A76CBF00DA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C3657787-24B1-47FF-A23D-1B0DE8D5B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643A4FF6-200C-4B94-A912-27B79BC73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9824A4D5-C6E5-4187-B060-C1776D2C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51EDC9A0-8D74-4879-BE9E-C0496D592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CBE91DD7-D86B-4E57-ACB5-36C04332C4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F96A173D-6410-4AD8-9B7D-860328DD8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66B1325B-EB06-4AFE-B233-E217E8C96B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B579E7A3-6CD2-46D0-85CF-FF3D7DC4A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18848CE-A6A6-4730-9658-49F2896A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2A47E4BF-1919-4EC5-BC63-16AD745989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CBFD683F-67F5-4879-922D-D38ACCD0E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04BDDE7-A49D-44AB-8FC7-6FBB25A42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D9F810C4-EA39-432C-8284-F92E81987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FC9F460A-C895-4A4D-819B-7F98269E4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3F9519D1-14B3-406F-A8FE-0FA4C30F26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514BE654-1FFB-4E63-9DDC-E29667EDF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70518250-C411-44E8-833A-5B8C97478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BD066AC3-5C5B-46CE-91F2-E24B8E9A5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46E880B0-C83E-44AE-AE3F-BDD3FCD3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2D912E60-E7CD-4822-A855-A21BFD00B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E765E0FE-D5B4-4EA5-994D-7F353898D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BE524C9C-9630-4B7C-93A6-F4BD2F8CC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4DF296F5-5B93-4D29-8F1D-285F3DCE0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7A92C8FA-2512-4FCE-B8DF-B6A8E967F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B511B2B1-D18E-4CA4-B73A-9305DA33C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46987BFA-557F-4AD5-939A-3572C8DF5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E235AE0D-D27F-45F8-A378-BED1547D2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A223F480-FF31-4790-963D-F107A88B6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B58EFBF3-530C-4AC0-B92A-D04A01DAFC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5E2608FA-498A-4170-878D-F55FABD01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9272318-C1CA-418C-B9A5-E72F8B19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20743BB8-945E-4CC6-A559-A0D3E20D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067643C4-E7B8-4347-8F2D-A1B81F014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98D305B1-81F8-4F12-BAE3-3A521C36B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F917BA80-3F99-48DB-9062-2FC1359EF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CEC7459A-968E-4694-BC30-C99C9DA78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8D1EC75A-0ADF-4801-8A9B-82EAFA11A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14537C9A-E5B8-4A3D-9988-29B453A6F0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9E51BA9C-3A13-44C6-818D-4FFE7A8AE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4A0D3B36-7B31-46DC-9657-78BEB22AC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89AA1B2-7308-4087-841B-966E2322A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C55A4D1-6D06-481E-B501-C21F38654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CC3B769C-F24F-4804-8E3E-906EA014A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53D61B4-058E-4551-9482-91E306F6D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4CD6D005-CF85-468D-88DD-6DBD6E667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51B873F2-DFED-41F7-BCB1-EC3A5F2C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42F596-CD2D-42D9-AD28-2CF34D529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914D4CC2-DA1C-4E81-A2D2-4F34A7EAB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9ECB42AC-E357-4E75-ABD8-E7BEACE70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80B13A4C-32CF-4534-A686-4592A0B0B3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620D9B5D-44C1-474C-80B3-7213A3BC14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F48711EC-FCF4-404B-8C5B-D19FEA3F3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1A6265B-2375-4EF3-A526-F8771DE39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E95D0B-5B29-4E9A-BF54-BDC547D10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E91AF880-0B07-4C0B-A426-9051C2D374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744DED2-F11A-403F-A427-1A53067162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E6D20318-3228-4A3E-AC82-FD96543F6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483C7B74-9921-4367-B227-DF565E5F3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A473F16E-D4CB-4270-80BC-C4056FAE39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94896259-0021-4909-A557-314AF959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DC110C7C-88D1-40A5-867A-CC408A812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A589122E-3CA5-46DC-ABC2-17186F95D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5D4C2C20-CE29-4423-856A-CDC6A6847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1AB3A76-FC48-401A-A3C8-E8DCE8E8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DDC26B65-DC60-4616-A37B-8C9EFC15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D4FF193D-6BA6-4775-AD0D-A7FF5B67D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F332710F-A794-4938-974B-84B013116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21B2E7F-C9A4-4ACC-8C98-6B0EF83CD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C4761966-1AD3-4648-B2E5-128252431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CA4684F-4996-431F-AE42-3ED7C5C45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1E43C7B8-42E7-4E93-A8C1-03667FEEF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CCB8F4AD-B44F-4766-BBF6-75402DAC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7FFEF7A7-DA6D-4934-8BCA-BC55D154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1CBF7063-A677-40BE-B0B6-CF1B9906E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B9EF1EC7-32EC-42FE-9DB0-536F688A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D57075FD-09A6-46F1-BF99-E7BA414CE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9ACBA32E-91B6-4AAB-91A8-D06A3D6FC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1592E21E-B392-4AAF-ADBA-0E5F30EF0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CEBF89DE-DAB7-46E7-8788-F752A140A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4260EF19-1094-4243-9523-78044217E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5127DCF-AA9E-4246-BBFD-C5395886D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82CC01A8-9AD1-4049-8B37-B4060EB3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7A2933C6-53DB-49D0-939E-8E3B8EF5D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1B279FAC-C62F-4EAD-B155-4E7C3D2E80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0C0F7F0E-44BF-4A54-9775-84C9B1B86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53AE495B-8B62-464C-A83D-C3F2C17C5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C9F18E38-474D-4191-9D04-9726D1B9E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19FF50A0-7162-48E7-8AFA-2DF2F65AA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6D4B9D69-6D1E-4411-AD62-6F7D77973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2DF57FB3-5BDB-4D11-B28D-82F198DA5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8CBD91EB-7C79-42AE-853E-AA78ED4FC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C6C94A2E-50D7-48E9-9E18-B0EFA0528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FE03693F-75FB-4FBC-9E53-F7DE1ACBB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1E4E1145-1D0E-40DB-A8BB-74B8F9C96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23479775-4515-4997-83A4-84873642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B089E74D-81A6-44D1-885E-034D28D16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D46F5EA-4B10-413B-BEE8-DBBA3118A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0B6407EA-527E-46F7-A481-BCAA1A2D87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43F003C7-37B5-466D-A2A7-239927D2C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CA0ADDB5-C887-44F2-B892-640E08AC3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0B4903DE-8343-48A3-BC06-835656793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4F8C7CE-AFDD-4A45-96D1-950862FC1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1B4E9056-106E-446C-94C3-8245DF910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B538780F-564C-4D25-8662-978D752EA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F688F46E-7C44-4F4F-BC86-7DFC00C9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EAA163B0-F50E-433F-BBA5-2E3BB66C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648301E9-37A6-4AE7-9CBA-1EBB124A1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2B3B960D-0B1A-496D-A04A-EA7074688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800313E-06AC-43DE-86DF-F04D0CCD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FCCFC4C9-A05D-4AE6-811A-5493A963D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F4218F9-D7E8-4F40-8CAD-DD40E980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C035D703-8C6A-4525-95F2-A20DAC11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4AB4D358-0559-4F7C-833C-33F53A244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095586F-C4D4-40A6-849F-382CB02F9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0716DB2F-E7B6-48FC-830E-B69C588E2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9B4FC55A-38E0-466F-BA6A-D74C3815C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044DC7D3-2266-463E-B38E-21C7654E7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DCADADB1-C433-40F8-AF78-3B05474CC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FB65F075-85E5-47B3-AC99-C0A92C0B0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4ED1EB54-63FF-424E-AE1E-EC12B276A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771F38CD-8302-4D18-9C3D-FA821415A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A5112B1E-9D57-4F42-B486-9AF1E0B6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F5E89528-F894-4DC5-B2BD-483CE37C7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0BB86400-6D1E-4FF0-85D0-893FA179D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AF80EE3A-41F6-4FF4-9805-899E5A77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A4873E46-5CE2-4CB6-BEFC-6CAFE707A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8723EF5-D262-493B-B206-9353D6473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FA1ACF2B-7F3E-4177-99A3-C5B474C06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2A5E2042-F532-4BDC-914A-466F5A6E3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67D64D18-9E3D-43C9-92BA-2FDC75373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9F65B3D3-2412-4FC5-993F-B2F739FA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0D56BE82-E12A-4941-B044-E0CE0E62A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8F8FFEAE-9FC3-4290-A568-4BEC7B11D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65524CD9-6791-406A-952A-4F7BBC13E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8FD39841-EE1C-4B54-ACB9-C689BB76D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C3FBB46E-923D-4CF1-9964-721AF4BC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A7BB6B0-D79E-4F5D-96C1-A7E28F635E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A91579AA-193D-48DE-B2DA-A7A272C25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6E018D2D-36FB-454F-BA3A-F51EBBBC3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5D97CC74-9809-4351-BF9B-C06D1A49C2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C8C3DE60-A2E7-4711-80D0-EE859AD1E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4FF5C7B3-40EF-419F-8AC5-9F9640A7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14C1BB85-2FE8-46A0-84BB-C45427CFFB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BA0827D-5262-4994-8EF7-C2C1027EE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E6488A6-D7A2-46ED-84F5-7075E0457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9139E4AE-886F-432C-9CF3-9B558FFC5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F9D5DEA-5327-4525-B3FF-A2F2F3D47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9481EA66-A2B6-4B3C-A0BE-EC7ABC950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FC2C169-F0A5-4D29-A0AC-14146CA29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BBE00E3E-6870-47F0-ADC9-97C193754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02838ABE-CD98-419F-A0D7-BA1A5C3C1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421997C2-3B40-4C5C-B8EA-0CA42E454C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CFD5CBB7-B915-4E8E-A37D-2B8D7EAD0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297ABB62-C93B-4BC2-8887-BD18323AE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007F558-DFD9-4643-87ED-578438E68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873C0FE3-4741-4DAA-B9E8-D0B53013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73FC204A-8E77-484C-8087-BA1887BF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E923D8F5-BB7F-407D-8B52-F3FD5D631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0EB9F8CE-8DA7-40AB-AE24-E6BFA5B13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00CD1219-0F1E-458A-902D-4E1CE0C9A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00AD9760-CC46-4503-9DFC-E4DF0252F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BB32E1AD-000F-4A14-8767-A8988DE1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08FC9750-49C0-4745-AAEB-A54E75046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E29F4AF-ECF2-448B-BD3A-D01BCBB6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16B90FE-50CA-4E6E-B544-97BA49206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E655D1DF-B636-435E-A1AE-43175EB2A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E55362CB-9CBE-4CAE-8189-3199DABE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0E0375C-26E1-4AB6-BE34-24D0DB878E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2388E44-265B-4CD8-A770-1844DECA74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AE75A9B-8B6A-43CA-A858-76188A1FF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62C85F1A-A253-4D83-8DE9-E0576F9D1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4AF3B22-D929-4D3F-A3C6-E301E1A64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D52A8E6D-777B-4891-A19B-B6C88142DE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A0F97A44-4F8C-410A-82D4-23B28E077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C2284758-C6C7-4A4B-8A70-680398EDC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9DB33DC-CBE2-4202-8D98-A36076774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8C30687-0FC4-4F67-BC53-447BA2735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72E47C0-5700-4A3C-AF8D-C94C912B0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EF476475-7734-4C4D-B12C-3B2A8F02E2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BCFBFB7-A63C-4B7E-A128-E95747447B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8E28BA0A-C4F1-4FCA-8C47-FDF8CADF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5AB1CD0F-5D4A-4073-961E-B6E8EB47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3D0D261A-9823-4E79-B3AD-F045AF7B2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65DBB32D-C24E-4A04-A028-4751AA0FF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DB9B4830-0FC7-4075-8106-BDE99241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BF657103-C012-4AA1-86D7-0E3E686E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8411C13E-D038-415E-A54F-806186729C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61EE69F9-547B-454E-9C01-D14DD5AC6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9AD9BF50-5180-4F3C-8686-11C61F74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D4DD253-1E96-4F22-8B3F-38A00D67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EE62BA30-4D40-4C69-8D6B-1BA8262CA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BB0DA122-77A3-4F3B-BA04-154D0E1F0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5CF58657-B2F0-498F-A23A-8CDAFF256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E82766D5-9E86-4584-98D1-A5ADA2B8E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A9A833CF-69C3-4B19-9AD2-D3B17BCE5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58909D00-75C3-43E0-9957-A0FF12C90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CC96D427-FE16-41D5-8F0B-125190A3C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7F06F7B6-C47A-4616-B45C-C0331AB203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C970956-9E77-4E93-BC99-717B95953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0815435-2BED-464B-A45D-CF60B59D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D022494-05BD-4A17-9B06-D3C506578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5B5EF85-F3D1-4CE9-8934-7DC0BF106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0663CFCC-04F4-46CA-80B0-4F3AFF394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A09E4106-1DF2-439A-9EEB-4FF913039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A49BD9BC-185C-4A5A-AF81-647AFB598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8AD7FBCB-B1BB-495A-B236-0E5DA6CE3F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EAF0C6F1-B593-47D1-917E-CA9C0940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642FF498-D275-4A13-B7C8-019E0F71B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B6645A0A-208A-4CE8-BF61-374A8F526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C3A8BE1C-89F7-4FAC-A929-234AFC8BF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79781350-E5E3-4886-9C86-4746BF88E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0478D063-86E2-450B-BD67-45FB776349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EE8101E8-FBB9-4A0B-ADB3-07912289D9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C27934E-AB9E-4C2F-9E35-21770A3F3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D123B11A-0304-4713-9649-A9F85B33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D73494E2-355B-4C2B-8588-902482E18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4F380F12-C0FD-4444-9356-3CE7DD098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B32FB705-F77D-4353-8D89-4D39C3236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1A86AF1D-0643-4087-A899-59C473D71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2DC4647B-5E12-475E-B5A5-54B124EA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FEC01257-E07C-46A4-952C-58535E71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6678EE36-C43F-49A4-950B-A592983FE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FCC34FEE-DBDD-46DD-BC90-A4FF60BF3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3AFD26C0-DBBE-4631-A0C3-81F56E06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53204BE8-0363-432D-AB14-FE188F812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8A148290-EFCC-4BBB-8055-2125B4AAD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5101969F-7C4F-488D-B834-386492916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43762D34-BEA4-4393-ADFD-751768D17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72A0A472-BA82-4601-B677-AE8D9A460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1C56471-BE8A-459A-8ADE-12659C727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29A80FE6-6B71-4E18-BD7A-6E6EFAA6A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B8845F7-869C-454F-8599-AE9F13B3F5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DBEB6BC1-69E9-4D4C-8C6A-38FA155AE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B2FDFF4A-CF66-4263-A926-1E41FB5F7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B2BDF95-48BA-4C99-97F8-E8B6299D62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A6382450-0BD6-4908-8393-815A90BA7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B4604A2-76E1-4B68-AD73-BD1F74E6AC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E2217E12-2831-455C-941F-F1E805523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BA4DE1C3-32FA-41AD-BAAC-B90C62FDF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2AB7182F-8B3C-4DF2-86CE-3E451FA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8EE1040E-95D7-45E9-9BAB-0BFB1F4FD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022D969D-201D-489A-AEF6-BE10E853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C735779-F0B0-45F0-B811-B8C9A61A4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C3B053BE-283D-42A9-85D2-30D553BD5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77AC0DB-F812-4DD6-9B5A-7BA3530AA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AE170793-D863-4EE6-A28B-8D9DA99A8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A34416A6-399D-4ACF-97E0-5AAEBBE48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B7072E60-DEE1-45C0-99EA-E34C7F96C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D43E43D-06C6-495D-8769-1AE6F2737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FAFC73C6-C592-4EB4-AB67-18FA7E68E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9CFAB252-E775-466F-8B7E-D55B3C3A9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FE4C57BF-0DAC-48A1-A989-0338C4021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D3348725-7294-4861-B64D-DC4F1584C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FF0F4B1B-CDE4-4B49-99DF-9F2A2D03A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DECD65F-1A83-443A-A6CB-7AAADCBA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C8D7DF0F-BA21-4952-BA10-72B4515330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DC0D6EC8-4385-4BB7-B94F-5A0A805F8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95269C03-3D21-4347-8235-2107B2CF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39C6225B-8A90-4DE4-9AC9-F670F8459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510A93C-0F6E-4C43-A48A-11DF85367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FA444DA1-994C-494C-9C23-7C4536042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9D9CE9B-C24F-47CA-8462-D92C924E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1BD08062-5127-49E2-9122-B5AD17182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1CBA871-0CAF-4209-82D9-7C3482A9F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4598A15-A7A3-4A10-9BB5-D3D745A67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91320805-543A-430A-BF6A-048FEEB5E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C47BDF3A-7FC0-43F9-89C9-096EA6ACA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F0F173A-AD92-4DD8-9D64-7A51C2103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580B7F1-F351-48D2-ACEC-F998B26A3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5E70286C-0523-4282-B771-42363E8C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C8039BE9-2189-41D4-ADC2-B8DF05A71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7092B0D6-7DBE-4DA0-A36F-D4D2FB3832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1106EDA4-24CA-48E3-97E6-548693D0C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CF504034-83F7-4E75-A16E-64F1F94A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F9EDA730-3EC1-4169-9556-9E37784B5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ABA1DD85-7252-44C4-9C0F-134490050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AB39F33-9235-45D0-A52B-CAE57C540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021968AD-62BD-46F6-973D-C884F707C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43488D9-50CF-4B60-8C04-4FA57783D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F0813D4-36BE-4D09-B114-22E9A6620D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DEE629-E63E-4BD2-9C97-D4DF6B775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39550C13-200D-4C12-8781-8AB231AF3F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84D5B337-A655-4FD4-8F5E-141E353D7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84F3D8E6-B2A3-4D72-89D3-F73570099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AF23F5B8-A1A2-4E24-BB99-0F470F850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8EAA2E76-1824-46F9-81FC-46519FF94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CB0E9843-74ED-48E4-A70B-5DE171E6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BF7EACC4-12A9-4E01-B0AC-0341EED3D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452C95BE-B9DC-48B6-8915-3C10D850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64AAD55-1007-4BCA-84AD-A09D303BF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12E3B480-07AE-406D-BEF8-1842FA71B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5D9C904F-D531-4529-96EF-0911681872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7267F336-1065-4A41-B56F-93985614F0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7BC2796-A8D4-408A-9026-520997143F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18BBF8EA-AE15-437F-8C05-6D4EA3A82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A9B6B035-24EC-4C35-B741-B79872100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1DC1B29F-4B9E-46D0-9238-7926C59BE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F21A278B-DD24-47E6-AF97-2B845164A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C2A5A7A7-3A4E-494A-8254-7EBC7EB8A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B5ADBAF9-FC08-44F4-87C2-895AB8725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B077C36B-F53E-4953-BFA6-F926BB218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9F6D06A-AAAB-4A49-B678-42D9D96D3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98AF4A3-E9A5-4161-8455-B2BE01F74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B4B73D6D-999D-417B-A186-79DEAD929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E383120C-727C-49B7-8F68-5BF20EB505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9053E0B4-DBEE-4820-9A7D-BB3849DA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CE591B52-00CD-4B30-A384-03EFCD1F7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63680FD7-0B90-4510-A7BA-4AEDB26BD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D11B2FE-1865-4B08-A9D3-B00C467CB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BA8E84A-57A2-4E09-A757-B957FD3713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18A5C7F3-F56B-47FF-90E1-CBBAAB55C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CD347D7C-5AC7-420B-850D-F8E8701E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2652D18B-2D3F-4A46-8956-A50BF66A1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1C5ADB77-053F-4362-BE19-8AAB83FB3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DC74D280-1891-431C-9791-1732B47B9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243A0BE0-CA34-48D5-A58B-2AC867B0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60ECB9B7-4B08-4DC7-AA2D-27DE019A9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EF6E5C6D-BB5B-4E59-9E19-92955B1B7A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03571E89-3C07-463A-85C0-6BD233CF9D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86B13ED-332F-4304-9582-693AE5320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31B48385-7C47-4FDB-9CCA-BD24BD5E3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CF1B8CC0-61E4-401B-8039-DFEF6829B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E150C90F-69AA-4F7E-B9E1-2F171A62F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8BB0A4D6-6132-4400-B4C8-03F080DC9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E4D3440E-0A26-46E2-A576-68EACE5A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294D0762-F5FC-4868-968B-FDC6CC1720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E5D1143E-241D-4F4B-828A-5A3F6D5EC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AF064204-1DFB-449C-AA74-0AA0A8408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4463EE7A-929B-471C-9DF1-B2B67B777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FD4B1E17-6B8F-4475-A55B-EBCA029A4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315EBA5D-D1A9-4E80-89EA-F53071D5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A6C422-A115-4C70-8A9E-9A67156FB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5E484F6-9562-4C17-97CD-169868E4F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06A35AF3-DDFE-4767-A684-2E2A01D24A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509DD24-1A07-44EF-A38A-D7F0B5E95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D7E2FBD7-5851-43A3-8452-CB6D185FB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02EEFA8-9477-4C4A-B5E0-E80DEE3E3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155B5862-5608-46FC-A03B-FEC84545E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103B09E-090E-432F-B25C-EB77F3DE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E849A3A-6C4E-4EC0-866F-83D63B85A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2566A7F-F73D-4B07-8DB3-692AF20C2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BA8CD8F-D85E-44B4-9630-C8872CDC4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41D031F-F6E0-41B9-8B95-96B0367C2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3182B00C-39E0-4A3A-BB1B-E7D2A1FD8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6A37D7C6-E20C-4CA3-B54C-92320BE5C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E48CF463-3437-4674-9C69-28FECAB97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521D7CEC-2F6B-462F-89F2-7A3E8B153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7B0D0A8A-A2B9-4AEA-9447-F058DE495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DFE10040-65D6-4AF7-8033-2B0AF2F8D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EA6402F5-11EA-47FB-AAFF-0C61C6247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35361BC5-1DB2-4B0E-B54B-43F41B38D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D5C570F-18AC-45EC-A53F-A581C2E7D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2A1E2C0-7CD5-45CA-A390-DEBAEF3E2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BC7D295C-A843-4CB0-8321-C065FDEE9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DB51120B-AE7C-45A9-B734-EBF559B6B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EBAEC1F0-266A-4173-BB63-CAF3B46BE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0E871A8F-0C65-4F7E-A41B-93C2B0B12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FDAD8D0-0BF8-425C-9D9F-258E2D09C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6E402F0-9221-4609-BD20-AA4EDF70C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6389DBDB-CAA7-4A2B-9165-EF641F5BE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FB3AFD63-F5FC-40F7-9B9E-A24670EB9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BCB78E47-B818-4448-A747-F2A8A7B4E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594C2270-F6DF-47CF-98D2-C4395C03E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3BDE68D5-453C-40D1-99B7-374F0E0F4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7D7AECB-080F-433B-B4FF-CEC6DA6B7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F38448C-ABDA-47D7-97E7-9C29C442D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E7C1D47-F5EF-4AA4-BC51-458E300DF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C1884529-E1FD-407E-A901-C0FBD1E99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F53A881E-EF82-4C11-834B-0EE8C9C34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771074B-E9A9-4F4D-AD23-E5755EEDBF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E20C733E-BFCC-4FDE-8606-44DA6C06B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13A4E4F-7EF2-4EC9-B222-B5C46C980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79F4FE1-AF92-4D15-80E3-81A34E93D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1D5C8AA9-3C6F-4321-9C8E-C53A6F3B9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0A881B09-DA05-4C64-B500-2CC1AD8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6EE86979-FB60-405C-8C87-A0271FFF5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6B89094-08B2-4AF6-B69B-166153F92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94A4C0D9-933E-4918-B5BB-82093D0DD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6300E552-E550-496C-9A50-822CB9B32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F4AFE0-B9D8-426D-981A-32CFE901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4D18ED4D-C3E4-4966-AE9A-05AE2EC90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DB3BA86F-90B6-4141-9359-F75A1710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005A52C1-FA36-48C3-92B9-EFDAB189C2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CAB9C9AD-FCEB-42AF-A0EA-71E2ADAC0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83E63272-D52D-46AB-BE10-CBF7DB4D5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7EFD9B5-C1DC-4187-92AA-9176B0492C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4A24D77D-86FE-4355-93B3-8D151307E8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7D35F3E6-F2A2-4A6F-89AC-98441E4D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E2D489-E344-4907-BF33-264D0B842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B698A29-44BF-42AF-8628-CD50CB1B9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4E7D1A19-3C17-4365-84B2-AB5800425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F22BFAFD-A1BA-44FA-AD79-50B262095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595A2863-5E86-4B37-8D54-6BB8DD9DF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E46A52EB-935A-4543-97D5-B27EF4B31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65161E62-DB97-4DD3-BDE0-DF8132F2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1E5319C5-E257-4511-B0B4-61A246FCA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6F9FFB3B-E6FB-482F-A029-2F57FB916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317C845B-A75C-470B-AE59-4D2E249FC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DA47A370-2681-4222-B2F8-78705907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0D8DC4B-A0C9-46F9-9754-28B8DCE43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C84CE4BD-AA40-4353-AC20-6D1DB097F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5500BF4F-4252-4108-80F5-00D561E1A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63703641-21B8-4BDB-A610-A73677671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2D0EED75-FE3B-4EDD-B10E-04F76B087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A84C0CF2-AD86-4F6D-AF99-AC34D814B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BC57F75B-9506-4000-B773-DCA2B0FA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99E55D35-72D6-428C-9EB6-C2F30395F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0B3CD068-7C8D-4F4E-8FD0-10AA00B8A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E753EF7B-8A09-4E38-8B96-5FBECD0D3F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6D17869-0FD0-407E-B81C-4BE344B67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66D8405E-8C41-41A5-88B3-7B3CBD2AD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C9360400-AC41-487F-A588-5EF90E330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39CB80F6-F863-4C3A-8883-08740ECC3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35C2544B-4302-4B51-AC50-41AB01228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A57F8322-B17E-4377-B128-0B9CF3281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FEEE648E-76D6-4B86-ACB1-6E68FB2A3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3FF86F2D-D1D8-4631-A04A-5FA2298CB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E562E9A-7D66-42DA-B7F6-F4AF4830B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043F1F66-F59A-414E-B140-84728BBDAD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298A6391-F68D-4D94-848C-A52DAAA4A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5F8651E-2A4D-4EC6-B6DF-FC9782070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AC2C1D27-F25D-4E98-A6B5-97D168069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F2A11625-7ECF-43B1-885F-BA652B48B5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C5C8706D-CD22-4F6D-8D7A-D6A343BD16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EBB1512-9031-4A5D-9610-35D2D773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2E6C2CBC-4572-4A6E-BBEF-F15005B6C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D05226FA-7F52-41BA-A265-0027199F7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7CC4C954-7270-418F-876B-969559AB8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F9088C63-4F02-43DD-A3A5-DFE9B1D083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0A2A306A-0154-45E1-A94C-8A193BDC5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DE29BB7A-2EC4-4375-92F1-B96DE842B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7783A8D0-091C-4167-96E0-AA957F79E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DC31B816-4D8C-4F86-9A6D-D8898F2C5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78216788-4EAF-4B2F-AA0A-FA20CEA70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A4A1E3F-F6F3-4B09-AD7A-1ADD3CFC42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684594D-3960-4F2E-B706-FBDBA8D07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AAC55EC6-7A09-44DD-8663-C8FD4ED45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7B5C4F47-132F-435C-8A18-02F6419C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A9CD80BD-C722-41D1-B9CF-8E707B811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C2887604-FE7B-4659-ABB7-902D78960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F5B713D3-D351-4E94-8F5C-126BA5C46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5B2BB23-DDD2-419B-BBB8-F88A2C46B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05512DC8-9BF2-4B51-B22C-FDCD8CE73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A8DD15C8-DF34-49C3-B931-F374CBD46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311847AB-2539-4753-A8E3-1C6978D07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03E40C1C-F6FE-4F1A-A97E-7E0BA3ABD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BD507FD8-1FC0-49EF-91A4-BFC9A9126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CAC74431-E3A2-43D9-ADF4-2A33FBE12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878BB212-8C48-49A4-AF80-50D02778F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53B30745-3771-4301-8822-9CA2FF20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F5A74A6A-67CA-4A46-A5CB-55FD06521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4AD7074B-1BB4-4584-B19D-2DAF4DDFF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6A594167-80E3-4040-8238-DC1D3F9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E226F911-684A-4F64-9767-6CDDE9B74A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C0F8FA99-9366-4FBF-B8EE-9C1C88AC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86B0195F-B2CF-4E51-B587-9FD5DBDF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A7F94B0-64CC-41E4-BDFB-EA6673D0B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28C8447-13DA-4654-8BE2-705732B8C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DD55C836-111E-4C96-A653-944C6FDB7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E64F2ACF-A043-47E7-99A0-8CAB1BB7B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659E1C6B-0F31-4F39-8EED-FF7BCF9C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A05DD3E4-50A3-4618-8CDA-008D9B8C0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92F016-5BB1-487F-A2E0-0CF36039D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9E446FBC-CF10-4DDA-A8B7-690F62AEE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79F042B2-FF6A-4E2A-B620-EF30EEC17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8B5D5079-0F9A-44E1-86D0-01025E51F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2EAF67DB-1E23-4884-AE19-0224B0D81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A574699-77BB-42D4-8A88-F52BDE3580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5BF8BC3-EA6E-421A-91CA-1321DC578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5585E845-BF28-4F40-AA80-FBADFC87B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ED66DBF6-E0C2-4823-960A-65C46AD59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8BE4E76F-EB8C-40ED-A0FB-67DFAA157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6F29FF9-D9A7-4C4C-AAEF-696D8EBA6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BAC88CE5-E7AE-4D6D-8BAA-58CD27F22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212D17CF-434F-43D2-A360-F41E88C782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47B0E1B-C7F2-40AE-A06E-DCC935FE7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F881E68B-0C09-4369-8840-30C658F23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EDB50BB-9C73-4B38-BB51-BD8867015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7308D2E-6A3B-4078-8D24-33FE5AC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D20C32EB-E6F3-4369-8C57-522B21E93C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E66A57C-B166-40E8-A2D1-B4F5EE30C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569CA65-2D3A-40DA-ACA9-EBE0578CD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56837BD0-7CB9-4E71-814C-4BDAE6B385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4A0BFC94-10CC-4FAE-9A69-F58C4FFB7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0647347-529D-4D62-9570-13D6BDDE9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1C8C599B-D5EA-422C-8605-F7912EB1E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15F894B0-5DF0-4908-88AD-E2983F2BD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045B718-ABC1-406E-9A73-6A9832B47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2EEE8CFA-7717-48C7-B142-57F7909C4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91C442CE-AC84-49ED-8CA1-8603F3228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E4FAF218-0A91-426C-811A-A7690AFF6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1A51994D-A1AC-4ABA-8C54-463229942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7FBA8D3E-D607-4DA0-8C62-01D81A30D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EE407189-8ADB-4D00-B6F1-E03F30ABA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D3763658-C59A-4F76-BDB3-5066E6F14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B2008DD4-5342-434C-A151-6AF83826C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5F650AEF-5E75-4FC3-B009-0A383178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1FC18B26-0C80-4B92-9F86-50941751E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B0EAD55-DBA3-4A52-9E2D-4F6CA5A34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607E632-587D-45E3-88A2-FC571B3B2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FFD7A77F-8229-4117-97E7-7BE4F33F7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90AE193C-8BC5-4045-989E-B9F7C337E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128F564E-CAE3-4F36-9E7E-7AEA4DB9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70DABC3-DD7F-4ACE-B402-B386458EC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34B5046-11DC-4101-ABE6-6C15208E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AA98D662-F58E-46D9-8AAA-11B746935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0CC43DD-D619-4905-8FF4-4E6639F27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0FC10DF-FCA7-4F6E-80BD-6ACBDD4C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7C000995-4223-4132-86A7-20165843A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4388F83D-DCAE-466B-A532-C43BEF595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7D007EA7-6594-4105-A382-330FA179B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86E852DB-DCDD-47EB-BC48-EAE75F934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5242400D-5066-4E0E-BADF-5ED8924F7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ED464741-F1CF-482A-AB85-51888F208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2D70599-C009-4DDE-8CB2-A776D93F9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3E32084-DAC4-4D62-B85F-191EA2DBE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11318D9B-BF8A-4345-9BA5-0211F6F75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5B170C7-D7AA-4743-99E5-9098132E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C3191E94-6933-4274-AB1E-F0A8E9D9F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BC90BA9F-FA44-415C-A66E-7E08D224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CA2FDD7-EF04-425B-A7CC-46F72B2B1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5CCBE024-7AE2-4706-8660-01288D438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F5E051CF-DB10-4A94-9BC8-EE47A3C1A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48ABD0E-2553-4D0B-A061-CAB7A18E4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15AAC4F1-2A50-4FF0-98CF-839F30A4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418A5D8C-011C-491C-BC53-6EE407311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5EA237C8-1755-4BB3-8003-FE5924D84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FF05A934-8A9A-47DD-8252-0A2C0565C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B62FACC-58AA-4128-BE5A-B8E2D5463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C6975B88-A846-446F-AB8A-632BA22CA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42E2370-18A1-4CFC-9801-E323D939C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CC5D7146-A4D3-41E5-B005-2A8E66E72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40E91CBF-4FD9-4DE8-B347-CBA1A370A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05DD3673-4CD2-43C0-8D7B-5E6D68A29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A95DD477-A40B-4D45-91B5-78C196FBD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0785D701-BCB9-4303-8053-254819684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732F81C1-1C34-4016-8532-165B4FED8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A4E469DB-1594-412F-9A18-917B688BA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8C96DF1C-F188-4125-B987-EF96BDEBE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FB4875B2-4425-4261-A634-C9A472A25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6706D3D3-A8FA-4066-98B1-7A7094D59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558824A4-656E-4B5E-A55A-BCD696DA8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8983B96E-5141-4ADA-8902-1879BEC1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29629C4C-F0C1-4437-995F-2720CE85D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5ADB0BF-8A17-47F9-83DA-1AEFDFB6F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8683A7C2-4EE8-46F1-A550-7DA0CB8BC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00DF212C-0D90-49C8-8031-D097CBC47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06236976-E209-4529-A1CC-4543E6A0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E8A8E3E-6EB7-4D74-A4E4-5F543D386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A5DF8236-0E37-4FC0-8979-FEA575EE9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2BE1EBFA-8B4C-4996-B5B2-A3C0D5070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E0332637-D227-4101-8E90-FF1EFB506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F1F0311-DB28-446E-AC1B-580B95F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2CB732B0-ED26-4F47-BD6A-A364680CC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8FCBB61-24BC-47FB-B37F-AEB9AFEF9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4C5E174E-0AB0-4943-A634-57EC1A2A04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186397D-075B-4E0C-A9C0-209E3C77D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5DD25CC-9639-4D56-88CE-365E5005A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93D1BF8-8254-47F2-B95F-D9E3CAB3EF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FBACF838-90C5-42D7-A4D5-A9CDBA7C6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F905A1D-DB56-4232-98AC-F5F9CC458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D68B37-34AC-4489-9A2D-4A883C686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28E89359-550B-49CE-8A83-72DAD971B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D084BF2-05C8-46D1-BE68-28FF17315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27D83539-3555-4EB1-88CF-55083DC0A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51A31DAB-C743-482D-BA41-4F468E6D7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70BAE61-CB8C-4DB2-938A-44C54AE4C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EAB2383-E71A-4081-ABC9-3F5D99D6CE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71581776-E956-478C-94A7-3B680B3E3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F7CCFAD6-83B0-4AF5-BCA5-6054F277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DC9C1692-DBAC-4178-B82D-18C29D5B9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AB74EA1E-910C-4034-B989-606295EF7B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69974A50-F0A2-4DF5-8F1A-FCEEB6D98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6E1DBDC-22EB-4747-9C03-6F2277E7A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EDBEAF6-9F6D-457F-8D56-B13A5A02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66E64EDF-7450-47D7-AB6D-122009E2A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752E9A54-66D2-4E3D-A938-F15D45210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40E719CC-071D-4508-B949-DF0036AC5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4932397C-00B3-4385-B097-0D00669704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2AF60270-9FBD-491C-8027-6CE5B45EEB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3853CFF2-719B-493F-80C0-958183F81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58A4CD59-E338-4F40-8D2B-342988BA7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D2D58895-A13A-4C7B-99B7-D73A491E0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ABB2004B-4AC5-4C10-8071-C442F5B89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09C2BF-4256-451E-AA97-0CD86FA6D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05D667F5-A6CF-40CE-A73C-FAA9DD7E4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0F5A23D0-84E2-4735-8010-7C85E87A1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C592D4E4-82FB-4E37-ABD0-AF1F82180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91FA2CF8-6C56-4271-A668-2A4D2E1E3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45986FDC-425A-44CD-9945-59C46F8F9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DF71A461-BB61-4552-BCA2-F23A50D012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7AE70ECD-54F1-47EB-A395-6BDA8460A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8955F572-7344-4815-A18E-953749F17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BBA34E9-1BA9-436E-8D4A-25A2E3D6A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62FC4A21-58DB-4FE1-9518-B7C31789B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EE8DC5B2-81FB-4C32-9717-C2A2E93D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96CC908-9663-420E-990C-2994F8DEBC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C7706AFF-E9B2-4854-B1E0-ED26E92B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AFE71C0-D168-4FFC-A850-619D1A921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09CCFD4E-8D7C-460F-B53D-E350FC823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FC3B930E-EF17-4F18-B93D-A39DF8DCC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0E44312A-FF68-471D-997F-5B23FDD76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A5E0CD9-62D8-49F3-9DDC-990F7E8D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0CC6EE12-F21A-4CC5-845B-FEEE069BA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9B9021B-F642-4983-AF6A-A48E7399E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C6CFC452-208C-4EEE-BF7F-4EFDB91C0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79BABCA-DAAF-4E69-96EF-CDACDF067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31BDAE6D-02B3-4603-B06E-AFA598AA3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B381C3F-F7AC-43D6-8613-839012E23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61501EB9-C500-4BB2-822D-A066BE843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B765342A-1208-4DE0-9C99-8722DA87F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9110E66-C891-48DD-AFB6-138B8F50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88C27375-9870-42AA-B37A-7C399C7B2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44985FF-8909-4475-A50A-6EED8EE80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445D0BC-F468-4700-84D7-81F98DA1A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DEAB8B70-F3A4-4AC3-9CBA-CBDFB580D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783C276D-2FC3-4C02-8A85-A4DF8684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A3DB60A-8C54-4415-9B7E-2F828DE3E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ED17B2B9-3AAD-4A74-AD5D-2998262AFD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A709DCA-BFB3-41E5-9F09-FAC94990E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8619C559-E295-4B5B-B5CA-167DC246D1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FDACC749-C272-42AE-9FD1-8B036B7F1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5C5D2F3B-709A-4EDE-BA1F-08F1A2F1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5ADC254C-AB57-4BD7-A181-9AE43F19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89996E9-D1C0-403B-AEED-7657C1215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7C8F6C9-4D5F-4695-AC55-C900E13969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4FD5194D-CF82-4C3C-A4EE-6136E9F89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2EB447CC-1D87-495B-934D-D450FA64D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46CB825-E1B3-4B3D-9FBC-596446083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EAF32A26-3EA1-406B-AA59-5FEBFDCD9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B0C7276-892D-4AB0-9047-75A8807D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C376FDB4-A4B3-4E85-AF8C-DC94F3755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C71A3BB-5557-428A-81F7-4BB00C61AB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87D40FB4-3E57-48C3-A5FE-A350FFDD5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435F0D6F-6534-4987-969E-4D7DEE85F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0C8DE9C4-F26C-4216-948D-334F14B384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A02DD9E9-F279-4852-988C-15DC93C75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191B8E8-CE53-4844-B24A-28FDFCC40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091D346A-D8D0-4B7B-B992-BC2C68EC87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2A147C12-9295-4836-8CF0-FD9DE13A3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346F85B3-32F2-4CD2-A429-16BDAD35E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F6648E8B-EEE5-4EF3-ACC6-707005B0F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E5EC350D-6725-4FEF-AA00-20517976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FB460F91-9122-4354-96AE-2323119FF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07F6D46C-9B14-4DDC-923C-FA62EED0E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1692CD68-1299-4D18-8672-36E18DBCD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6C28DEE-A4D8-4431-8AB1-25A65D4D6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915F4A27-42CB-4B88-B63A-EEE01F039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0AF09C6-8A36-4C98-A501-813C3826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2522D748-4C4C-460A-AE65-58EC8CB64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48D4773C-12DF-4011-BC76-667B033B17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D08EA3-233F-43C8-9B99-72910A7E2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FD891699-DB8E-4A67-9258-7EF33E929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20830D11-66B2-4389-8EF2-74DDD3158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84D123BA-49B1-4094-84CA-27935FC96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D4DE9C90-E0B2-43E3-A92E-4A8B986A2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66449206-B539-4DAF-A4E4-58CBD181A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177C901E-3177-45C6-A416-2F5FD4155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0CE71FD-815D-4974-B35A-DDCAE7A46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048BD9F-207D-4F3D-9891-33B4B429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8B6DDC7A-6175-4EB0-93CE-2A22EF48E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41E6F09A-820F-4ED7-BE1D-2B7C901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4B43BF4B-9D20-4800-AB38-E33B44C8DB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B5FFC037-A896-4F04-AB29-E4B560960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174E66DD-F4C9-498F-B8C8-A9A8D014CA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FBF3144A-5BC6-47AF-AF31-39D89A987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AE7BF406-430B-4C2E-8408-16CBFDEE6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91C5DC08-D12D-4567-BBDC-305ABDD85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BA6C846D-A6CD-4D38-9B6C-F6F3360F5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C66B3CCF-FDDC-486E-9AC3-B91CAFA30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D27760D-663A-4C8A-8100-D211B0516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7137032-1C12-4E5B-9D0A-639D1F6A2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ACC98C14-F13D-4B2F-A2D8-C8E7E895E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FC43E9F5-13AF-4B41-9AD0-A56D1894D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63958EA2-B058-4F50-AF9C-E5E97117FD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4693FDBE-47F9-4B4F-8833-3315029D8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21C8C627-1FE3-439C-996F-3255B2C23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927DF0CC-32F0-4540-AB54-5D3D91DC0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0D385BA5-D3CC-4BC7-9456-E246BB43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C36878C2-1B15-4B70-B2DE-CAE347A94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BED61A-D786-4754-BFD3-251B678E30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B0DC14F7-A6FC-4BE0-9ADA-A3B43AABD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DABAE4D1-6E59-4E4F-883F-85A295959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9CCAD43B-E735-4220-BC94-1251CF312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DBF7294-0707-4C9A-A3DB-4A6BD2CEB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86ACDD63-F509-45AE-9921-3D95EC0FC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9D07731-955C-4E3F-B078-4E98DB863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B8CB6F72-5CA8-49EF-A272-492EAC254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CB7CC272-5309-458D-9ECA-CB427206B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1F8C88B8-BF0B-4DAF-B607-04B7BC4DB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38DCA16-03AD-4C8D-A22F-B19E81DE5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0A710CD3-705F-493A-BB2F-3EF2352F9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0DDAB64B-64E0-4DD2-B866-1D87702C1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B2365A59-3E13-4325-8216-AF8D13EFC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DFD3792C-3F45-4D55-985F-B2BF006C6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5D54A625-4096-4E35-B6EA-B66C8AC8CF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0D9B9154-DAE8-4E69-B1F9-8AEE16AFB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6124D86-ADBA-4598-BD34-0FBF5F24A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8CC28F60-DD80-4A2B-A48C-5E119DCCD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F1AD73E6-AA12-499D-A730-83DBAE0C44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387BEE83-5D84-4257-A4B2-74A6507CF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8B67EA3E-BE38-4500-B6EF-8226E36A5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3C3A5446-DAC5-443D-A03A-FF1388AA7B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EB6E4A99-C061-4469-A958-EE74400BC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DFB9069C-C0F9-4063-9F18-D61EB6E08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0025DFC6-B953-40FC-9679-5C5C83EE7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9026C791-BCF0-4F13-A0FD-D2CE3B337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7610432A-D400-4F5E-A952-98F44C0DA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65A3BA3D-247F-4F0A-8406-6CD46D25C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19B1AC06-A9C9-488D-A9AD-E8F0263E4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9F43CD83-FC85-4BE9-8DFF-86C396552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66B77F59-662A-43F0-8ACD-32B6CFA839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A8EBC729-A21B-4002-82F8-879580282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1EAAE398-A565-466F-B8B8-4AEA974F6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C20E21FA-8283-4BF1-B996-F05749F29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26A1840D-3642-48E5-A52D-3C2169CB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35058DA2-14C3-40B7-AF80-73C0BB26C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CF791F97-3F20-4770-9935-D7CE6C117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40858C1A-42C4-40B2-BF3F-19C747747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E28CCBAD-06C7-4A6F-B911-B915100FF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F980DA9B-9FD4-4CDB-AECC-5B63DB4F5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05367B71-D6DA-467F-87B2-1247C6F30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6AE85ED8-DCE0-4BF8-8837-271C54CBF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2115714C-F2E2-49EC-A32A-6D92EF25C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66AD026E-9D96-4541-BFCF-5931AB7B2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2943B029-46E2-4CD4-AB33-557B092E1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975FDA6B-77B2-4590-BA37-73C2BCB76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D2BC26C1-BBA0-4DE0-B216-EDB7C58EC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E15289DB-C08D-48F8-9D01-4F30D81A9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149B926C-4B05-490F-BFF2-9FCE8C965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3F3AED40-D48A-4453-920A-5FBC486AC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4C07B520-C997-45BA-A50C-ED4A338EF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94FAD0CE-0200-4EAC-B6C7-B0557800C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F86CDB60-5ACF-4679-9A2C-135E4772C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23D15A87-22E8-4962-A1F5-CA0BFF4660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62957742-FBEB-4180-A697-491B80BC5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06B5ACFE-164B-43E7-BBFB-BDF8C0017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63623A3D-7DD3-440E-8359-E7B781F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8720EABB-0123-4944-B742-D4051FFD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1C099567-2584-4088-BE44-EE4087720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B75BCE85-3A0A-4D02-AB72-EA5335F8E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8E7592DF-9002-4F1B-8159-B76B0C280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E2DC142-3FC6-476A-82CE-16532D2F3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46699AC-F314-4CBD-9968-A3CDF98F1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3D787229-332F-46E8-A1EE-C1A6B789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89E57B06-F721-4C0F-88AF-354C85B31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F081A795-636B-4F65-AA8D-D25AD043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E7F9A4F-364F-485F-BE20-F9E97DCB8D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AC11A7E-9504-4B11-A788-D3595D8B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EFF38A0-27E7-408E-8945-95D8C7747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1878424B-9508-465C-8C84-DB21613E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5CC4B8AD-D9C4-4BC4-AB72-09EF90E73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2D185B5-5CCE-45E4-9A99-10164218F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4A0A46B1-6AE9-4FB8-8D20-6E3A13FE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B2F0A58-C946-49C3-833D-3E0D4874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3E54E5A6-843B-4436-80AA-AA42134F8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41A024DA-9464-4A6F-82A7-AE97B80C6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C8A0FFA-6C0A-4C44-A686-82336379D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524F8024-FA41-4E52-B17E-786AB3F89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12ACBD9A-6E64-4CED-9038-6E95F45B2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45A6490-2806-4CBC-874C-7804BE59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414FEC2-76A4-45B7-8834-E7E0A5F41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56070F54-F71E-4255-9208-C1726D48A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BE71C9CC-8378-40B6-9AD0-432C4E6D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8E2E26D3-662C-45CB-B3C1-A7DBDC6F6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14C74167-ABEE-481F-BBB8-6247F0897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A5EDBBDD-8C49-4202-86A3-7D3877B98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29201A9A-51B9-4E15-919B-DFA5649A9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2662F0C-6648-4CC3-B3D6-F56783EC0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D1B6DC0C-53B0-4DBB-84E4-91119C6B7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B4B132A-3471-40D4-BFC9-79D0C52A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76498FE7-D678-4ED1-B9BF-085D5A366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8320B4D5-4BEA-4CDC-A4A2-E8EBDF20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9A74C98F-9D93-479A-93C0-D176A463B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EAC97520-F8C9-4037-B2EC-B500C4A6F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80E786B9-B802-4285-AFB4-81ECAD3C8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805FA96B-BE23-4845-BDF2-A8EEC59B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78B387F9-C139-49A0-B5A7-D82DF279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23F07711-32B1-4A92-805E-B2BB1B53C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5EDC663E-C04F-4D62-BCB2-FB21A2D02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BC2DD9D4-20DF-4642-BAA5-F1031ABE9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D6B1D09F-B268-43ED-9D73-2BBDEBBFA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80A5534B-CFDD-4032-93D3-FB1B7571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A3970785-F7BE-41CE-B2B5-B3FA5B8AD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0E7F3F8-FBB4-4319-A09A-1C7D60E5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24D0D5BC-CF9F-4F8F-915B-DBCF4366F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B5D3DBEF-4D6F-4A8F-9572-16BCCD41A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D974A0E5-D62E-4002-A88F-D05EA48D7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E5F1A9D9-80C0-4B67-800E-1D89076F1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F4723F2-E0DF-4039-86B6-121A5D225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1A7A569B-0F16-4AE3-B459-308174A45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24D4C974-8180-4444-9FBA-2A8953C31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5851112E-BE99-436B-836A-7EB2313A7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FC14D0C-9346-41D9-8F83-A5D679CB7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AD7081DE-54FD-429B-B17A-791A630EC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7987A6E5-98DB-4107-A164-29839FA16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16B3075F-AF29-415F-8586-CA7C7EB7F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ADF6DBB3-8F4B-429F-81AB-F882B90AB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B46EE319-68F8-4CD6-93A9-EA7289A13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23A8D74C-06CF-4152-993D-494D1600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D3B0F612-A9A9-4323-8B67-D937F18B9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C725E7C-7763-4BF2-A176-7B00090F9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FAA2E62-639D-4E4A-8FD4-1A5382857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4722148-4BA9-4B76-BB20-14535DAE17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2945EE98-3973-40E8-B73D-E3DCAF4F9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5090015B-F7CC-4AC1-9B90-397C609F8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EEBF11C3-F59F-4194-A243-3D8EB4BCF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5F8B33D8-30B5-4F7F-A432-A9389B690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1CFFE42E-07BE-414A-9A31-EA99F8643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DA15C785-2744-4362-9E55-DADA8A247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2BB291E1-BCF2-46CD-8CD0-576EF26727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037BC84F-B109-4084-8A49-DE3A4E766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459DA808-4A91-467E-B9E4-490FF2313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CEE58271-FE11-483E-8938-66C62A573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31AFFD1E-6939-4F2A-A7A9-8D49590EC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6AFCF5B1-969D-430A-B5F6-91AEDFE0A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69A362A7-03A1-48D9-B2A5-57CF0754A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BC3F7042-F484-4C32-9677-CD2B51BCF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B61E0BC-E972-4BFD-A35C-FFBDAB7E7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FD783853-8CCB-4A60-B987-EC87AB1C9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28F93BFF-3DC4-48A4-A763-71F6FC464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57F51E52-35C0-437C-9029-9FA00E7E3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B6CA26AC-C942-4341-8961-1577F0A91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D60B336-AC89-4204-B066-BDF4F9B14F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41D9436-3594-467F-A523-1AF9989E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AD2ECA48-A6AE-4915-8C54-F5666D45B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20A378DA-1488-4EEB-8BBF-37579E857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3590A4AD-2428-4FC0-AE2D-B7EC5D18C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443F9435-4C67-430F-A967-CEC1E80DD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4BE1BF2F-765C-46A7-83CC-A0B429BED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FE791B2-52ED-4B20-885B-0F920107D5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BE01A1B4-BE37-4AD6-907F-671121BCA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88C220C3-6F0E-4338-ACE7-A9AF689D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1CEBCCA0-6FD8-41CC-AB07-99C0C6C2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2AD11C74-FEC0-4210-933A-C5DC536AF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533F6EF5-CAEC-409E-81C5-1497DA370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834B0FAC-AAFC-4C0A-A070-A492D2588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9990D969-16BE-4922-AEEC-03A2819FB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E37D6FEE-D3A4-42BC-BCCC-C9AEC78B9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24733EC1-48E9-49F8-B44F-6E330C512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BA54301F-9562-4497-867E-BA1F96147B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388D35C7-D4B2-4238-B0AA-76D2FD71E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53CB81F-40D2-440A-B0E1-218F7D9B6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7FA72303-17CB-4CD8-9312-6E275B236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37936AE7-497D-4B45-981A-8A2A4391FD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C7A20F6-009C-49F3-BC90-10AD74038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1FED865-0100-4842-B3C5-BBA988B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1A7ACD7-AF8F-4148-A892-C9379CEF1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41A8D760-B18B-42E1-9580-33DFE78D1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D538E0A5-5112-43ED-A967-3964CFCB09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9C4EB04A-4859-4D2B-B975-F58B4F27A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CC2D67D9-81D5-472D-84EC-EFD5395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005E2F6-EFFF-4E0E-900C-905381CD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CD012216-FFF4-4159-863D-83DCA3046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CB1FDCC-487E-4ED5-B4E5-6FF6E2B2C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480AF59F-EDB6-4094-B9B5-EA3112F60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1928E743-6BA3-4E3F-B59F-F9C844D1F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D1FAF743-2930-4208-A951-4C49E6CB6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F960876-0669-42F1-9A1D-795AF678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AE6BAE9-B093-42B9-A61E-B05310126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2ED19F1A-31CD-483C-B56F-1D297F484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E958EA14-9856-45C6-8075-B5AA52E47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001719AA-645A-439A-A558-FEE8BA302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5F4637FB-76BD-4984-96CC-BE303A83F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91E533D-03C6-4AD8-97E7-752622B0F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5853E607-2023-4DF9-8DEA-6B49B8812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3DC109ED-0392-4753-90B6-A2941B627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9BA050EF-18AF-4471-B3BE-D5C3079D9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43FF790F-2A6D-4148-8DE5-3BA85E0CC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01657A0A-908F-406E-B44D-0BC52979C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A8E418FB-662D-4135-866E-CC3223C0F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6F598E9F-F796-45B7-ADE1-5BDF3771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CC7089B5-1624-42A3-903D-5BE389850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FD2C2279-C08D-4232-9194-D0E830C93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1CB7A06-0330-4258-8FC1-2A54F7A5A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E3118D0A-D92A-4534-8061-AFC0597F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75341C85-7D72-4ADB-BE80-95BEE2C56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36F66633-6275-41CB-A599-0C7EF4A44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59B363F5-7735-4D3E-AD42-E2E524DB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18725C19-1E5B-4566-9D71-6C0B455E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47765A9D-2498-4AED-9167-20B647673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E8311295-F22A-42B7-B421-D74F4C478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39A8FDEB-3AF2-4154-B492-692F024C3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3A7F1A-7579-43F7-9A79-D5D704ACA7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17C29298-FBE6-4144-819A-C740C4CEB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E19655E5-2F30-4D54-94E9-D4726A0A4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0C82A4D4-3D56-4491-BB6F-28DE69822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1D987830-EAE6-411A-B587-E644AAB03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09E59F7C-95EB-480A-8490-AB814F54C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2A673053-972E-45BA-8EDB-4D964CD74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2D4F0E62-0D10-4F60-8DF5-6821AAB7CD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EDBE5E9C-C4B3-4535-AFE6-E0EADAA35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A71484CC-7EFE-48AF-81D2-E779AC1C7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180EE21F-7AEE-41A9-BCA4-42A1A21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6695C36-381E-451B-8B80-046348074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E8F9705B-8429-425A-A7BA-411A93777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93375CD-3A5E-43EB-884B-D30ADFC10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822B46A6-BF0B-48F4-8B3B-D9A28DDE3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BC526888-0480-40D1-88FC-A7EA6E87C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F0073AC-9ACD-48B1-84A2-4FE9EAA09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4F32F8D-C7DC-4960-9060-793585A7A4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189D720B-1CEA-4F1A-9880-0F1457882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F9643A44-086B-4E32-9E47-6812CD41F8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ECB9ADF-5F69-4EAE-B49A-F18FCE23B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988129CE-E951-4D78-B85E-0F6FD1C13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476BD99-EBC8-476E-94DA-ED776739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1EBE837-0B17-49FF-BE6E-74B18FA5C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193012D0-4C37-4D5E-A2EF-96F9F2336B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8C005F0D-C94B-4DA5-AC5D-19C0BD4119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DD09FC49-5DFB-43E9-8A7D-FA582A8E4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AEB5AA63-A54C-45A9-8E47-ECDA59D05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BCC301AB-F21D-471F-BB86-F70EE107B6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B47A5B6-A279-45C9-B1FB-79AB9C5CD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C902F6A-4041-4A30-867E-AAFA596BD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6186CD2-43D4-4F1F-B4FF-CF2B245AB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DC30F7B2-1F52-41E6-9F44-6746A8C4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3D2FAEF7-E203-4E4B-920C-858D28E125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A06FD56-7092-45E1-816E-CF881284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2E19D9F6-E90F-4CD8-8967-3F16960E5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815DE851-6649-4887-A2BD-2205420BD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F8C7F959-CAE5-4AEE-AB68-3B38431E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F04B5CE3-E45C-471D-A565-1F95E2B3A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AB1A9110-E2B2-4EC2-B07B-D8280B9EF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47648341-9797-4FD7-9500-E37B0A0D8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29002691-1668-49C0-B793-53973736F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B1C8678F-CEE5-4E6D-811A-E5F433C86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5C65D3BC-6CE3-463D-9B68-1371C99BF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1433F1B8-2247-4C50-A23D-3534DF066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10209BE6-BF68-4EF4-AFC0-76EEB578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7ADF1B37-3EE5-4D11-8836-464302B38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FC78618-FB21-42B1-9BE5-76979F074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45DA7B8-3765-4DAF-BDE5-AAE27CB08D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C3902ED6-EE5E-4E27-A79A-746FACD23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064A9A20-DE88-406C-BA3D-40E47CFB0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C4AB36A-4761-4A48-B57C-DEB080F34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2C2825E2-D4A4-4334-B258-C48B87230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53BA39DD-9E8E-48C3-9041-13230FE30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C660B56-A914-4E9D-BF98-6AF8CAB611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A1EF330-E1DA-4964-9349-955B76473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AE2B0A3-49AA-415D-A795-FE079F99A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A6251821-8065-40D0-A708-9C53AEBD5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FC284675-6C62-435F-8D0B-77033CD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0B6AA1E1-F9C1-4C67-883F-572EBCC31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7ED21266-19D7-4623-BB85-1CA3D71BE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99325262-84E7-4CE1-87DB-C8CC96801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7C244764-6286-4B7D-8CB7-5A3637DAB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23119985-6F29-472D-97D4-0396AF736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41A88C0A-749A-451C-8AE7-856E49634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31463F9C-EC01-4566-A577-5BCD84592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7F7155EF-D3FC-48EE-8E42-49C7076D4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9AC78867-2CA6-4109-A6E3-1DC31FF22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1992D009-7B6D-425E-99AF-62C66791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2DDCD49D-6597-4700-81A5-27D7782B53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3F803265-F3F8-46C9-9EB4-7555720C5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04226FFE-5AD1-4151-80B2-BD8152D51B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186E5014-BD6A-4A50-A026-2DCB0D655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0C2F6CBC-F3B5-49F4-921A-07252569E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5ABE30CF-8C65-413F-AFD2-F954F4268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E045E95F-8FB3-4D66-B692-FA030ADC8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7E529B1-B1C8-4D29-9913-D0321158B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AA63BE78-2DC5-4667-A8A6-4222142EF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E4978068-A21C-4BF2-8799-B54B01D83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45DD4DD9-1725-4FAD-B228-C0A597643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84CC8157-0D96-4214-BD47-119901AF6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8EB1AC9E-283B-4FBC-A932-DD4AFB6A9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43BF42B9-B951-40BE-B4B1-70074B2FB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AA08180-B040-4212-B79A-CBFA1E2DB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D7C7285-8F2A-43C5-AB02-712C1C683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53BF4FE2-40B8-45D0-9D1F-01CB44C8E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1729FA96-AEE8-475F-83FA-84383EC6F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BEB281A0-8A7E-486C-8ED3-952D4EFDC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F292AB4C-B6D4-4FC2-8025-15AAACA13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0F36277D-F932-4EF1-BFCB-08AE4C1A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42D7CE53-9563-4714-BB46-E6AC5C6F3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850CD1B-37C3-45B4-AD21-5B5B2A855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3A477D2F-6111-40AC-9CF5-D51249992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11D32B37-F131-4D38-8617-78E7FA04BE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F43FBE0-ECF8-4319-941C-1942F3BEA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A34008E1-1695-4173-908C-3839B17D4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E9DC7FF6-B7BC-4F1B-97F3-701054C6E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B5906B5C-3E82-47E2-BA61-B587F186F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35C83AB5-5A9B-41B8-9A1C-8BB689C70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8981A8C5-309A-46A1-B100-9927E2400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ACC28FF1-64E9-40DB-9566-79A9D6D11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9DE7672-8CE7-488E-9433-4FF1DAE3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87B5AD7-8205-4E25-B96E-23CD5A5C9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366434E-D3A5-41CE-93D2-97C3E94BD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A211E903-7550-4482-97E0-17569FF95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B58E431B-919E-40EB-84FF-87B3CA49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2BA3DF70-7D0A-429C-A2E9-94DF0CCCF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B566A10-81A8-46BA-8B40-123F5582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FC8047B-97C6-4A48-8F06-3B5EB80F3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B5E2A52A-0650-488A-8446-DAE5B5957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289C0B5A-01C2-4996-AEED-3CC98A58E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5ECCFFF8-DEF9-45B9-B60E-BDDC6616E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72B7A05A-13FD-4323-B49A-2BD528D0A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C2F857D9-D4CE-45FD-BB80-BBDD197BA6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15488B5-E1C1-4F55-B56F-3720B0C33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20FE22E5-5C1D-4034-88DB-AEDBE2A15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D630D804-1918-44D4-8D83-9D152707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85A7102-6CAD-4D8D-BEF3-12A0A2A785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C01964E-904A-4221-94A1-322AAA50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D34F3E16-33F7-46D9-8FB1-09C421E9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4D0CE279-DBA5-4828-AB1D-CECC869D1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55D49D5-085C-4B9D-B419-5F6BA1C29E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B887D13-E053-49B9-B4F2-764166AE6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7B198BDE-F1E6-46AC-ACA3-06D3FE6EC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A01D4672-130A-4764-B4BD-F7FB4AE9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BF6AC83B-9FAB-4664-94D4-4FB044FA3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2C8C0DB-F7DE-4E3A-AC6E-F3A6689B7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9A9C55CE-7F30-4370-8638-2A1791DA4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00DE15CC-D245-4D37-A9D6-91775FE31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2EB95BFC-D43D-4F53-9B59-1E57F63CC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0E018A28-CA93-4A13-8B41-E3456D82C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14D7924-6451-4081-A24B-A81885201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8A60A5A-BA7E-44BF-B7D5-876DDA954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152376AA-1B2D-40A5-8553-DA84F81FD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BB32151-BFB6-4B78-8DAD-5057A8484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3EE51448-07EE-40B3-8BC9-6396294B4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A5513792-D299-4C49-9FDC-4018EBA3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3F48C3BC-E4F6-40DC-AD6D-EA0C1661A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B0E11596-4B4D-43D3-9E97-E3C6C2C58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8A747251-1FF4-4F21-8B59-AF763D346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6F7B8545-678B-4762-9E98-F09E3898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69F85F12-FD51-451B-A257-A0DB0C68F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78539E6-C816-4956-9510-DC8A8472F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F991844-4EB6-4ADC-8481-EDB6407C75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657C1814-A11C-400F-9460-661A5838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0319371-3BD1-4E3A-B403-E236B78B3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8A86CD2-E9FF-48DA-9937-F35FDF089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79041599-E4F4-4A71-9A0F-80DFAE257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9F604FD1-5286-4857-8A90-11E831DA5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B756ABE-76FB-4BE5-9999-BA8AB79D6D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F592B967-E60F-482E-9DA6-C0E3494048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7850DF38-846D-401D-8580-67BFAB807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F5CB9024-6C95-451B-BA40-20DBE111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6001CE-CBB8-41F9-A18D-CF81197CC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33BAD6F-BE4E-45CF-A52E-6E1A73BC3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77277FD-10E3-4F28-A84F-5B2A09F08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05E9A3A8-60D6-4CF4-82C6-815AFEC2F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61474186-6F9E-4353-ABA8-8725A9183D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A244C462-9D0E-4C71-B56A-ED7B293BB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B8D5CD38-A419-488D-B53F-267A90B46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4D01266C-001B-4F60-B9B8-1D0D7BFE6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D311DA4-B1BA-4FC3-BDF0-C85B171E7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9D507158-E6B1-433E-96B1-9D1FEC018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5BFD296-46EC-4503-9C6E-08150D435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99124DB-43F1-48F4-AFD5-B01BAB14F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0821A18F-8CF5-4E4F-9E75-4AAF2619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B65F220D-EA91-4A7D-A644-8022119C2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E744E6F-5D4C-4413-825E-CEE175973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7FE2C56D-D66B-49AB-B824-C87594A67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FAE056CF-D321-4109-9833-193FC9A5B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00D5DB5E-F391-49DF-A91A-E2486BAA6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E4954524-F631-48AC-937A-FAD60B731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556C1CC4-B500-4474-B733-16CA84687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69D94B55-A68F-421E-B52B-12ACC4E9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923BA072-47EC-4BE4-B127-FF5B682DA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05B52C1-D07B-4807-8FCE-723EFA401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76B6320-84F8-46B9-A460-BBD3BD5D5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E001031-D39D-41BB-BE75-29BF4E5DD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FDB0A6B-6113-4E4D-B76C-048CE0F96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9DD74D4C-7712-4309-9E25-9AFBF2D22A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EA175151-D7A3-4BC6-8A57-43E361D6C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6DDC0DF9-9D8C-4B10-B1E4-D649FE2F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A943D94-8E4D-44B5-9BF4-18BF577D3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1AD1D5BB-6B82-4AB2-BD18-9351BA917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DA03A2FC-E331-4815-B472-4D0AC13F0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A5FD1E6D-9BEC-44EE-BB3E-5C140FCB5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5E5A5102-3320-4AF7-863D-4AEB8279E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1DF7C9B5-2ED8-42AC-83FD-11B54C55A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650F09F1-CFCD-4ED3-BF51-0688BF2FA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FF21D39B-1750-4741-A684-FBBBA6801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5C9B9D01-19C2-47E3-948F-23606AA67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92C4AC3-72AC-4668-9070-D13DDE81E3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0FDD6764-3365-4D16-8827-AAB5D165C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D1252376-4491-4000-AFE6-DFF2B6F49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1095E31B-0B2E-4694-8633-2C5B8F1F2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297CAFA-3309-41A3-B725-6A3B4CD08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5406D2C-52F8-438F-AA99-51280B918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C0603161-67CD-4B6F-A066-FFBC89F0F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A2630C90-6502-40DD-B28C-4BEBA651C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5FF1D939-2B41-42AC-AC0B-35F6A4F31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6EF0BAA-A3D2-4398-BB41-6DB8FC685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71A336EC-D01D-40B8-8606-B13EFFE1C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D4E9F45-4CB0-4700-9F88-2C1838BF7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92FA1E03-6257-4493-AC92-476A94C7F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DC0345BD-4DAC-42BB-9230-FFEE3B5A9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2E3B3A3F-C35C-4157-AA99-1EB3E1765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09AC3E39-397B-41F6-9F79-1355845C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0D9184B4-DDF9-4430-B64D-23F3F0134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8EC3B257-EA22-44A7-A351-91B1906A1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EE95DE88-6283-4A73-8F51-0CA85529F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19E3A4F-1A93-4DB7-B0F2-68E8034FB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DA752E6B-2E84-4CB0-A425-DC803C7F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view="pageBreakPreview" zoomScale="70" zoomScaleNormal="100" zoomScaleSheetLayoutView="109" workbookViewId="0">
      <selection activeCell="C1" sqref="C1:E1"/>
    </sheetView>
  </sheetViews>
  <sheetFormatPr defaultColWidth="11.83203125" defaultRowHeight="15.5"/>
  <cols>
    <col min="1" max="1" width="7.08203125" style="2" customWidth="1"/>
    <col min="2" max="2" width="36.83203125" style="2" customWidth="1"/>
    <col min="3" max="3" width="31.1640625" style="2" customWidth="1"/>
    <col min="4" max="4" width="15" style="2" customWidth="1"/>
    <col min="5" max="5" width="28.1640625" style="2" customWidth="1"/>
    <col min="6" max="6" width="15.08203125" style="2" bestFit="1" customWidth="1"/>
    <col min="7" max="16384" width="11.83203125" style="2"/>
  </cols>
  <sheetData>
    <row r="1" spans="1:9" s="60" customFormat="1">
      <c r="A1" s="113" t="s">
        <v>251</v>
      </c>
      <c r="B1" s="113"/>
      <c r="C1" s="114" t="s">
        <v>252</v>
      </c>
      <c r="D1" s="115"/>
      <c r="E1" s="116"/>
    </row>
    <row r="2" spans="1:9" s="60" customFormat="1">
      <c r="A2" s="113" t="s">
        <v>253</v>
      </c>
      <c r="B2" s="113"/>
      <c r="C2" s="114" t="s">
        <v>254</v>
      </c>
      <c r="D2" s="115"/>
      <c r="E2" s="116"/>
    </row>
    <row r="3" spans="1:9" s="60" customFormat="1" ht="64" customHeight="1">
      <c r="A3" s="113" t="s">
        <v>255</v>
      </c>
      <c r="B3" s="113"/>
      <c r="C3" s="117" t="s">
        <v>262</v>
      </c>
      <c r="D3" s="118"/>
      <c r="E3" s="119"/>
    </row>
    <row r="4" spans="1:9" s="60" customFormat="1" ht="51.5" customHeight="1">
      <c r="A4" s="109" t="s">
        <v>256</v>
      </c>
      <c r="B4" s="109"/>
      <c r="C4" s="110" t="s">
        <v>266</v>
      </c>
      <c r="D4" s="111"/>
      <c r="E4" s="112"/>
    </row>
    <row r="5" spans="1:9" s="16" customFormat="1" ht="22.5" customHeight="1">
      <c r="A5" s="15"/>
      <c r="B5" s="15"/>
      <c r="C5" s="15"/>
      <c r="D5" s="20" t="s">
        <v>23</v>
      </c>
      <c r="E5" s="36" t="s">
        <v>264</v>
      </c>
    </row>
    <row r="6" spans="1:9" s="14" customFormat="1" ht="36" customHeight="1">
      <c r="A6" s="121" t="s">
        <v>49</v>
      </c>
      <c r="B6" s="121"/>
      <c r="C6" s="121"/>
      <c r="D6" s="121"/>
      <c r="E6" s="121"/>
    </row>
    <row r="7" spans="1:9" s="14" customFormat="1" ht="50.25" customHeight="1">
      <c r="A7" s="122" t="s">
        <v>265</v>
      </c>
      <c r="B7" s="122"/>
      <c r="C7" s="122"/>
      <c r="D7" s="122"/>
      <c r="E7" s="122"/>
    </row>
    <row r="8" spans="1:9" s="38" customFormat="1" ht="83.25" customHeight="1">
      <c r="A8" s="123" t="s">
        <v>246</v>
      </c>
      <c r="B8" s="124"/>
      <c r="C8" s="124"/>
      <c r="D8" s="124"/>
      <c r="E8" s="124"/>
    </row>
    <row r="9" spans="1:9" ht="54" customHeight="1">
      <c r="A9" s="39" t="s">
        <v>36</v>
      </c>
      <c r="B9" s="125" t="s">
        <v>37</v>
      </c>
      <c r="C9" s="126"/>
      <c r="D9" s="127"/>
      <c r="E9" s="44" t="s">
        <v>38</v>
      </c>
    </row>
    <row r="10" spans="1:9" ht="36" customHeight="1">
      <c r="A10" s="45" t="s">
        <v>8</v>
      </c>
      <c r="B10" s="132" t="str">
        <f>A!B10</f>
        <v>Пролетное строение моста / Bridge superstructure</v>
      </c>
      <c r="C10" s="133"/>
      <c r="D10" s="133"/>
      <c r="E10" s="46">
        <f>A!F113</f>
        <v>0</v>
      </c>
      <c r="G10" s="98"/>
      <c r="I10" s="99"/>
    </row>
    <row r="11" spans="1:9" ht="36" customHeight="1">
      <c r="A11" s="45" t="s">
        <v>5</v>
      </c>
      <c r="B11" s="132" t="str">
        <f>B!B9</f>
        <v>Наружное электроосвешения / Outdoor electric lighting</v>
      </c>
      <c r="C11" s="133"/>
      <c r="D11" s="133"/>
      <c r="E11" s="46">
        <f>B!F38</f>
        <v>0</v>
      </c>
      <c r="H11" s="98"/>
    </row>
    <row r="12" spans="1:9" ht="36" customHeight="1">
      <c r="A12" s="45" t="s">
        <v>224</v>
      </c>
      <c r="B12" s="134" t="str">
        <f>'C'!B9</f>
        <v>Подготовительные работы / Preliminaries</v>
      </c>
      <c r="C12" s="135"/>
      <c r="D12" s="136"/>
      <c r="E12" s="46">
        <f>'C'!F14</f>
        <v>0</v>
      </c>
    </row>
    <row r="13" spans="1:9" ht="53.25" customHeight="1">
      <c r="A13" s="3"/>
      <c r="B13" s="131" t="s">
        <v>39</v>
      </c>
      <c r="C13" s="131"/>
      <c r="D13" s="131"/>
      <c r="E13" s="47">
        <f>SUM(E10:E12)</f>
        <v>0</v>
      </c>
      <c r="F13" s="100"/>
    </row>
    <row r="14" spans="1:9" s="14" customFormat="1" ht="29.25" customHeight="1">
      <c r="A14" s="128" t="s">
        <v>7</v>
      </c>
      <c r="B14" s="129"/>
      <c r="C14" s="129"/>
      <c r="D14" s="129"/>
      <c r="E14" s="130"/>
    </row>
    <row r="15" spans="1:9" s="106" customFormat="1" ht="15.75" customHeight="1">
      <c r="A15" s="120" t="s">
        <v>258</v>
      </c>
      <c r="B15" s="120"/>
      <c r="C15" s="120"/>
      <c r="D15" s="120"/>
      <c r="E15" s="120"/>
    </row>
    <row r="16" spans="1:9" s="106" customFormat="1" ht="166" customHeight="1">
      <c r="A16" s="120" t="s">
        <v>259</v>
      </c>
      <c r="B16" s="120"/>
      <c r="C16" s="120"/>
      <c r="D16" s="120"/>
      <c r="E16" s="120"/>
    </row>
    <row r="17" spans="1:5" s="106" customFormat="1" ht="15.75" customHeight="1">
      <c r="A17" s="120" t="s">
        <v>260</v>
      </c>
      <c r="B17" s="120"/>
      <c r="C17" s="120"/>
      <c r="D17" s="120"/>
      <c r="E17" s="120"/>
    </row>
    <row r="18" spans="1:5" s="106" customFormat="1" ht="153" customHeight="1">
      <c r="A18" s="120" t="s">
        <v>261</v>
      </c>
      <c r="B18" s="120"/>
      <c r="C18" s="120"/>
      <c r="D18" s="120"/>
      <c r="E18" s="120"/>
    </row>
  </sheetData>
  <mergeCells count="21">
    <mergeCell ref="A15:E15"/>
    <mergeCell ref="A16:E16"/>
    <mergeCell ref="A17:E17"/>
    <mergeCell ref="A18:E18"/>
    <mergeCell ref="A6:E6"/>
    <mergeCell ref="A7:E7"/>
    <mergeCell ref="A8:E8"/>
    <mergeCell ref="B9:D9"/>
    <mergeCell ref="A14:E14"/>
    <mergeCell ref="B13:D13"/>
    <mergeCell ref="B11:D11"/>
    <mergeCell ref="B12:D12"/>
    <mergeCell ref="B10:D10"/>
    <mergeCell ref="A4:B4"/>
    <mergeCell ref="C4:E4"/>
    <mergeCell ref="A1:B1"/>
    <mergeCell ref="C1:E1"/>
    <mergeCell ref="A2:B2"/>
    <mergeCell ref="C2:E2"/>
    <mergeCell ref="A3:B3"/>
    <mergeCell ref="C3:E3"/>
  </mergeCells>
  <phoneticPr fontId="7" type="noConversion"/>
  <pageMargins left="0.7" right="0.7" top="0.75" bottom="0.75" header="0.3" footer="0.3"/>
  <pageSetup paperSize="9" scale="6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2:I130"/>
  <sheetViews>
    <sheetView view="pageBreakPreview" topLeftCell="A4" zoomScaleNormal="90" zoomScaleSheetLayoutView="100" workbookViewId="0">
      <selection activeCell="A8" sqref="A8:F8"/>
    </sheetView>
  </sheetViews>
  <sheetFormatPr defaultColWidth="9" defaultRowHeight="15.5"/>
  <cols>
    <col min="1" max="1" width="6.6640625" style="60" customWidth="1"/>
    <col min="2" max="2" width="51.83203125" style="60" customWidth="1"/>
    <col min="3" max="3" width="13.83203125" style="76" customWidth="1"/>
    <col min="4" max="4" width="14.83203125" style="77" customWidth="1"/>
    <col min="5" max="5" width="14.58203125" style="78" customWidth="1"/>
    <col min="6" max="6" width="14.58203125" style="76" customWidth="1"/>
    <col min="7" max="7" width="15.08203125" style="60" bestFit="1" customWidth="1"/>
    <col min="8" max="8" width="9" style="60"/>
    <col min="9" max="9" width="11.33203125" style="60" customWidth="1"/>
    <col min="10" max="16384" width="9" style="60"/>
  </cols>
  <sheetData>
    <row r="2" spans="1:6">
      <c r="A2" s="103" t="s">
        <v>251</v>
      </c>
      <c r="B2" s="104"/>
      <c r="C2" s="137" t="s">
        <v>252</v>
      </c>
      <c r="D2" s="137"/>
      <c r="E2" s="137"/>
      <c r="F2" s="137"/>
    </row>
    <row r="3" spans="1:6">
      <c r="A3" s="103" t="s">
        <v>253</v>
      </c>
      <c r="B3" s="105"/>
      <c r="C3" s="137" t="s">
        <v>254</v>
      </c>
      <c r="D3" s="137"/>
      <c r="E3" s="137"/>
      <c r="F3" s="137"/>
    </row>
    <row r="4" spans="1:6" ht="68.400000000000006" customHeight="1">
      <c r="A4" s="101" t="s">
        <v>255</v>
      </c>
      <c r="B4" s="102"/>
      <c r="C4" s="110" t="s">
        <v>263</v>
      </c>
      <c r="D4" s="115"/>
      <c r="E4" s="115"/>
      <c r="F4" s="116"/>
    </row>
    <row r="5" spans="1:6" ht="61.5" customHeight="1">
      <c r="A5" s="138" t="s">
        <v>256</v>
      </c>
      <c r="B5" s="139"/>
      <c r="C5" s="140" t="str">
        <f>SUM!C4</f>
        <v>KURP20b "Строительство пешеходного моста в г.Хорог, Таджикистан  - Lot 2 Строительство пролетного строения моста / 
KURP 20b" construction of pedestrian brindge in Khorog"- Lot 2 Bridge superstructure</v>
      </c>
      <c r="D5" s="140"/>
      <c r="E5" s="140"/>
      <c r="F5" s="140"/>
    </row>
    <row r="6" spans="1:6">
      <c r="E6" s="86" t="s">
        <v>23</v>
      </c>
      <c r="F6" s="36" t="str">
        <f>SUM!E5</f>
        <v>30.01.2025</v>
      </c>
    </row>
    <row r="7" spans="1:6" s="37" customFormat="1" ht="37.5" customHeight="1">
      <c r="A7" s="121" t="str">
        <f>SUM!A7</f>
        <v>КОММЕРЧЕСКОЕ ПРЕДЛОЖЕНИЕ/COMMERCIAL OFFER</v>
      </c>
      <c r="B7" s="121"/>
      <c r="C7" s="121"/>
      <c r="D7" s="121"/>
      <c r="E7" s="121"/>
      <c r="F7" s="121"/>
    </row>
    <row r="8" spans="1:6" ht="66" customHeight="1">
      <c r="A8" s="142" t="str">
        <f>SUM!A8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8" s="142"/>
      <c r="C8" s="142"/>
      <c r="D8" s="142"/>
      <c r="E8" s="142"/>
      <c r="F8" s="142"/>
    </row>
    <row r="9" spans="1:6" ht="63.65" customHeight="1">
      <c r="A9" s="4" t="s">
        <v>10</v>
      </c>
      <c r="B9" s="4" t="s">
        <v>11</v>
      </c>
      <c r="C9" s="4" t="s">
        <v>12</v>
      </c>
      <c r="D9" s="54" t="s">
        <v>0</v>
      </c>
      <c r="E9" s="17" t="s">
        <v>13</v>
      </c>
      <c r="F9" s="7" t="s">
        <v>14</v>
      </c>
    </row>
    <row r="10" spans="1:6" ht="30.75" customHeight="1">
      <c r="A10" s="1" t="s">
        <v>8</v>
      </c>
      <c r="B10" s="67" t="s">
        <v>237</v>
      </c>
      <c r="C10" s="68"/>
      <c r="D10" s="68"/>
      <c r="E10" s="68"/>
      <c r="F10" s="69"/>
    </row>
    <row r="11" spans="1:6" ht="61.5" customHeight="1">
      <c r="A11" s="61" t="s">
        <v>44</v>
      </c>
      <c r="B11" s="70" t="s">
        <v>76</v>
      </c>
      <c r="C11" s="71"/>
      <c r="D11" s="71"/>
      <c r="E11" s="71"/>
      <c r="F11" s="72"/>
    </row>
    <row r="12" spans="1:6" s="37" customFormat="1" ht="93">
      <c r="A12" s="48" t="s">
        <v>15</v>
      </c>
      <c r="B12" s="57" t="s">
        <v>77</v>
      </c>
      <c r="C12" s="49" t="s">
        <v>1</v>
      </c>
      <c r="D12" s="55">
        <v>1200</v>
      </c>
      <c r="E12" s="55"/>
      <c r="F12" s="18">
        <f t="shared" ref="F12:F26" si="0">ROUND(D12*E12,2)</f>
        <v>0</v>
      </c>
    </row>
    <row r="13" spans="1:6" s="37" customFormat="1" ht="36.75" customHeight="1">
      <c r="A13" s="48" t="s">
        <v>3</v>
      </c>
      <c r="B13" s="94" t="s">
        <v>249</v>
      </c>
      <c r="C13" s="49" t="s">
        <v>43</v>
      </c>
      <c r="D13" s="55">
        <v>2400</v>
      </c>
      <c r="E13" s="55"/>
      <c r="F13" s="18">
        <f t="shared" si="0"/>
        <v>0</v>
      </c>
    </row>
    <row r="14" spans="1:6" s="37" customFormat="1" ht="106.5" customHeight="1">
      <c r="A14" s="48" t="s">
        <v>16</v>
      </c>
      <c r="B14" s="57" t="s">
        <v>142</v>
      </c>
      <c r="C14" s="49" t="s">
        <v>1</v>
      </c>
      <c r="D14" s="55">
        <v>1200</v>
      </c>
      <c r="E14" s="55"/>
      <c r="F14" s="18">
        <f t="shared" si="0"/>
        <v>0</v>
      </c>
    </row>
    <row r="15" spans="1:6" s="37" customFormat="1" ht="31">
      <c r="A15" s="48" t="s">
        <v>17</v>
      </c>
      <c r="B15" s="57" t="s">
        <v>75</v>
      </c>
      <c r="C15" s="49" t="s">
        <v>1</v>
      </c>
      <c r="D15" s="55">
        <v>1200</v>
      </c>
      <c r="E15" s="55"/>
      <c r="F15" s="18">
        <f t="shared" si="0"/>
        <v>0</v>
      </c>
    </row>
    <row r="16" spans="1:6" s="37" customFormat="1" ht="90" customHeight="1">
      <c r="A16" s="48" t="s">
        <v>42</v>
      </c>
      <c r="B16" s="95" t="s">
        <v>208</v>
      </c>
      <c r="C16" s="92" t="s">
        <v>1</v>
      </c>
      <c r="D16" s="91">
        <v>300</v>
      </c>
      <c r="E16" s="91"/>
      <c r="F16" s="96">
        <f t="shared" si="0"/>
        <v>0</v>
      </c>
    </row>
    <row r="17" spans="1:7" s="37" customFormat="1" ht="36.75" customHeight="1">
      <c r="A17" s="48" t="s">
        <v>148</v>
      </c>
      <c r="B17" s="95" t="s">
        <v>249</v>
      </c>
      <c r="C17" s="49" t="s">
        <v>43</v>
      </c>
      <c r="D17" s="55">
        <f>D16*2.5</f>
        <v>750</v>
      </c>
      <c r="E17" s="55"/>
      <c r="F17" s="18">
        <f t="shared" ref="F17" si="1">ROUND(D17*E17,2)</f>
        <v>0</v>
      </c>
    </row>
    <row r="18" spans="1:7" s="37" customFormat="1" ht="77.5">
      <c r="A18" s="48" t="s">
        <v>149</v>
      </c>
      <c r="B18" s="57" t="s">
        <v>78</v>
      </c>
      <c r="C18" s="49" t="s">
        <v>1</v>
      </c>
      <c r="D18" s="55">
        <v>1800</v>
      </c>
      <c r="E18" s="55"/>
      <c r="F18" s="18">
        <f t="shared" si="0"/>
        <v>0</v>
      </c>
    </row>
    <row r="19" spans="1:7" s="37" customFormat="1" ht="32.25" customHeight="1">
      <c r="A19" s="48" t="s">
        <v>150</v>
      </c>
      <c r="B19" s="57" t="s">
        <v>247</v>
      </c>
      <c r="C19" s="49" t="s">
        <v>43</v>
      </c>
      <c r="D19" s="55">
        <v>3600</v>
      </c>
      <c r="E19" s="55"/>
      <c r="F19" s="18">
        <f t="shared" si="0"/>
        <v>0</v>
      </c>
    </row>
    <row r="20" spans="1:7" s="37" customFormat="1" ht="46.5">
      <c r="A20" s="48" t="s">
        <v>151</v>
      </c>
      <c r="B20" s="57" t="s">
        <v>136</v>
      </c>
      <c r="C20" s="49" t="s">
        <v>1</v>
      </c>
      <c r="D20" s="55">
        <v>1800</v>
      </c>
      <c r="E20" s="55"/>
      <c r="F20" s="18">
        <f t="shared" si="0"/>
        <v>0</v>
      </c>
    </row>
    <row r="21" spans="1:7" s="37" customFormat="1" ht="62">
      <c r="A21" s="48" t="s">
        <v>152</v>
      </c>
      <c r="B21" s="57" t="s">
        <v>79</v>
      </c>
      <c r="C21" s="49" t="s">
        <v>1</v>
      </c>
      <c r="D21" s="55">
        <v>1800</v>
      </c>
      <c r="E21" s="55"/>
      <c r="F21" s="18">
        <f t="shared" si="0"/>
        <v>0</v>
      </c>
    </row>
    <row r="22" spans="1:7" s="37" customFormat="1" ht="124">
      <c r="A22" s="48" t="s">
        <v>153</v>
      </c>
      <c r="B22" s="57" t="s">
        <v>80</v>
      </c>
      <c r="C22" s="49" t="s">
        <v>1</v>
      </c>
      <c r="D22" s="55">
        <v>300</v>
      </c>
      <c r="E22" s="55"/>
      <c r="F22" s="18">
        <f t="shared" si="0"/>
        <v>0</v>
      </c>
    </row>
    <row r="23" spans="1:7" s="37" customFormat="1" ht="62">
      <c r="A23" s="48" t="s">
        <v>154</v>
      </c>
      <c r="B23" s="57" t="s">
        <v>81</v>
      </c>
      <c r="C23" s="49" t="s">
        <v>1</v>
      </c>
      <c r="D23" s="55">
        <v>3.6</v>
      </c>
      <c r="E23" s="55"/>
      <c r="F23" s="18">
        <f t="shared" si="0"/>
        <v>0</v>
      </c>
    </row>
    <row r="24" spans="1:7" s="37" customFormat="1" ht="31">
      <c r="A24" s="48" t="s">
        <v>155</v>
      </c>
      <c r="B24" s="57" t="s">
        <v>221</v>
      </c>
      <c r="C24" s="49" t="s">
        <v>43</v>
      </c>
      <c r="D24" s="55">
        <v>0.3</v>
      </c>
      <c r="E24" s="55"/>
      <c r="F24" s="18">
        <f t="shared" si="0"/>
        <v>0</v>
      </c>
    </row>
    <row r="25" spans="1:7" s="37" customFormat="1" ht="31">
      <c r="A25" s="48" t="s">
        <v>156</v>
      </c>
      <c r="B25" s="57" t="s">
        <v>82</v>
      </c>
      <c r="C25" s="49" t="s">
        <v>43</v>
      </c>
      <c r="D25" s="55">
        <v>5.6</v>
      </c>
      <c r="E25" s="55"/>
      <c r="F25" s="18">
        <f t="shared" si="0"/>
        <v>0</v>
      </c>
    </row>
    <row r="26" spans="1:7" s="37" customFormat="1" ht="31">
      <c r="A26" s="48" t="s">
        <v>238</v>
      </c>
      <c r="B26" s="57" t="s">
        <v>141</v>
      </c>
      <c r="C26" s="49" t="s">
        <v>43</v>
      </c>
      <c r="D26" s="55">
        <v>5.6</v>
      </c>
      <c r="E26" s="55"/>
      <c r="F26" s="18">
        <f t="shared" si="0"/>
        <v>0</v>
      </c>
    </row>
    <row r="27" spans="1:7" s="37" customFormat="1" ht="21.75" customHeight="1">
      <c r="A27" s="50"/>
      <c r="B27" s="85" t="s">
        <v>35</v>
      </c>
      <c r="C27" s="50"/>
      <c r="D27" s="51"/>
      <c r="E27" s="51"/>
      <c r="F27" s="52">
        <f>SUM(F12:F26)</f>
        <v>0</v>
      </c>
    </row>
    <row r="28" spans="1:7" s="37" customFormat="1" ht="31.5" customHeight="1">
      <c r="A28" s="61" t="s">
        <v>45</v>
      </c>
      <c r="B28" s="64" t="s">
        <v>88</v>
      </c>
      <c r="C28" s="65"/>
      <c r="D28" s="65"/>
      <c r="E28" s="65"/>
      <c r="F28" s="66"/>
    </row>
    <row r="29" spans="1:7" s="37" customFormat="1" ht="46.5">
      <c r="A29" s="56" t="s">
        <v>4</v>
      </c>
      <c r="B29" s="73" t="s">
        <v>89</v>
      </c>
      <c r="C29" s="74"/>
      <c r="D29" s="74"/>
      <c r="E29" s="74"/>
      <c r="F29" s="75"/>
    </row>
    <row r="30" spans="1:7" s="37" customFormat="1" ht="62">
      <c r="A30" s="48" t="s">
        <v>157</v>
      </c>
      <c r="B30" s="95" t="s">
        <v>239</v>
      </c>
      <c r="C30" s="49" t="s">
        <v>43</v>
      </c>
      <c r="D30" s="55">
        <f>1.98*1.02</f>
        <v>2.0196000000000001</v>
      </c>
      <c r="E30" s="55"/>
      <c r="F30" s="18">
        <f t="shared" ref="F30:F46" si="2">ROUND(D30*E30,2)</f>
        <v>0</v>
      </c>
    </row>
    <row r="31" spans="1:7" s="37" customFormat="1" ht="46.5">
      <c r="A31" s="48" t="s">
        <v>158</v>
      </c>
      <c r="B31" s="95" t="s">
        <v>209</v>
      </c>
      <c r="C31" s="49" t="s">
        <v>43</v>
      </c>
      <c r="D31" s="55">
        <f>1.98*1.02</f>
        <v>2.0196000000000001</v>
      </c>
      <c r="E31" s="55"/>
      <c r="F31" s="18">
        <f t="shared" si="2"/>
        <v>0</v>
      </c>
    </row>
    <row r="32" spans="1:7" s="37" customFormat="1" ht="77.5">
      <c r="A32" s="48" t="s">
        <v>159</v>
      </c>
      <c r="B32" s="95" t="s">
        <v>240</v>
      </c>
      <c r="C32" s="49" t="s">
        <v>43</v>
      </c>
      <c r="D32" s="55">
        <v>65.540000000000006</v>
      </c>
      <c r="E32" s="55"/>
      <c r="F32" s="18">
        <f t="shared" si="2"/>
        <v>0</v>
      </c>
      <c r="G32" s="97"/>
    </row>
    <row r="33" spans="1:6" s="37" customFormat="1" ht="62">
      <c r="A33" s="48" t="s">
        <v>160</v>
      </c>
      <c r="B33" s="95" t="s">
        <v>210</v>
      </c>
      <c r="C33" s="49" t="s">
        <v>43</v>
      </c>
      <c r="D33" s="55">
        <v>65.540000000000006</v>
      </c>
      <c r="E33" s="55"/>
      <c r="F33" s="18">
        <f t="shared" si="2"/>
        <v>0</v>
      </c>
    </row>
    <row r="34" spans="1:6" s="37" customFormat="1" ht="67.25" customHeight="1">
      <c r="A34" s="48" t="s">
        <v>161</v>
      </c>
      <c r="B34" s="95" t="s">
        <v>235</v>
      </c>
      <c r="C34" s="49" t="s">
        <v>43</v>
      </c>
      <c r="D34" s="55">
        <v>1.81</v>
      </c>
      <c r="E34" s="55"/>
      <c r="F34" s="18">
        <f t="shared" si="2"/>
        <v>0</v>
      </c>
    </row>
    <row r="35" spans="1:6" s="37" customFormat="1" ht="31">
      <c r="A35" s="48" t="s">
        <v>162</v>
      </c>
      <c r="B35" s="57" t="s">
        <v>90</v>
      </c>
      <c r="C35" s="92" t="s">
        <v>41</v>
      </c>
      <c r="D35" s="91">
        <v>1</v>
      </c>
      <c r="E35" s="91"/>
      <c r="F35" s="18">
        <f t="shared" si="2"/>
        <v>0</v>
      </c>
    </row>
    <row r="36" spans="1:6" s="37" customFormat="1" ht="31">
      <c r="A36" s="48" t="s">
        <v>163</v>
      </c>
      <c r="B36" s="57" t="s">
        <v>138</v>
      </c>
      <c r="C36" s="92" t="s">
        <v>41</v>
      </c>
      <c r="D36" s="91">
        <v>1</v>
      </c>
      <c r="E36" s="91"/>
      <c r="F36" s="18">
        <f t="shared" si="2"/>
        <v>0</v>
      </c>
    </row>
    <row r="37" spans="1:6" s="37" customFormat="1" ht="31">
      <c r="A37" s="48" t="s">
        <v>164</v>
      </c>
      <c r="B37" s="57" t="s">
        <v>139</v>
      </c>
      <c r="C37" s="79" t="s">
        <v>203</v>
      </c>
      <c r="D37" s="55">
        <v>32</v>
      </c>
      <c r="E37" s="55"/>
      <c r="F37" s="18">
        <f t="shared" si="2"/>
        <v>0</v>
      </c>
    </row>
    <row r="38" spans="1:6" s="37" customFormat="1" ht="31">
      <c r="A38" s="48" t="s">
        <v>165</v>
      </c>
      <c r="B38" s="57" t="s">
        <v>140</v>
      </c>
      <c r="C38" s="79" t="s">
        <v>203</v>
      </c>
      <c r="D38" s="55">
        <v>32</v>
      </c>
      <c r="E38" s="55"/>
      <c r="F38" s="18">
        <f t="shared" si="2"/>
        <v>0</v>
      </c>
    </row>
    <row r="39" spans="1:6" s="37" customFormat="1" ht="57.75" customHeight="1">
      <c r="A39" s="48" t="s">
        <v>166</v>
      </c>
      <c r="B39" s="57" t="s">
        <v>211</v>
      </c>
      <c r="C39" s="79" t="s">
        <v>43</v>
      </c>
      <c r="D39" s="55">
        <v>4.25</v>
      </c>
      <c r="E39" s="55"/>
      <c r="F39" s="18">
        <f t="shared" si="2"/>
        <v>0</v>
      </c>
    </row>
    <row r="40" spans="1:6" s="37" customFormat="1" ht="96" customHeight="1">
      <c r="A40" s="48" t="s">
        <v>167</v>
      </c>
      <c r="B40" s="57" t="s">
        <v>212</v>
      </c>
      <c r="C40" s="79" t="s">
        <v>43</v>
      </c>
      <c r="D40" s="55">
        <v>0.4</v>
      </c>
      <c r="E40" s="55"/>
      <c r="F40" s="18">
        <f t="shared" si="2"/>
        <v>0</v>
      </c>
    </row>
    <row r="41" spans="1:6" s="37" customFormat="1" ht="31">
      <c r="A41" s="48" t="s">
        <v>168</v>
      </c>
      <c r="B41" s="57" t="s">
        <v>91</v>
      </c>
      <c r="C41" s="79" t="s">
        <v>43</v>
      </c>
      <c r="D41" s="55">
        <v>0.4</v>
      </c>
      <c r="E41" s="55"/>
      <c r="F41" s="18">
        <f t="shared" si="2"/>
        <v>0</v>
      </c>
    </row>
    <row r="42" spans="1:6" s="37" customFormat="1" ht="31">
      <c r="A42" s="48" t="s">
        <v>169</v>
      </c>
      <c r="B42" s="57" t="s">
        <v>92</v>
      </c>
      <c r="C42" s="49" t="s">
        <v>1</v>
      </c>
      <c r="D42" s="55">
        <v>4</v>
      </c>
      <c r="E42" s="55"/>
      <c r="F42" s="18">
        <f t="shared" si="2"/>
        <v>0</v>
      </c>
    </row>
    <row r="43" spans="1:6" s="37" customFormat="1" ht="46.5">
      <c r="A43" s="48" t="s">
        <v>170</v>
      </c>
      <c r="B43" s="57" t="s">
        <v>93</v>
      </c>
      <c r="C43" s="49" t="s">
        <v>1</v>
      </c>
      <c r="D43" s="55">
        <v>4</v>
      </c>
      <c r="E43" s="55"/>
      <c r="F43" s="18">
        <f t="shared" si="2"/>
        <v>0</v>
      </c>
    </row>
    <row r="44" spans="1:6" s="37" customFormat="1" ht="46.5">
      <c r="A44" s="48" t="s">
        <v>204</v>
      </c>
      <c r="B44" s="57" t="s">
        <v>94</v>
      </c>
      <c r="C44" s="49" t="s">
        <v>43</v>
      </c>
      <c r="D44" s="55">
        <f>0.1683</f>
        <v>0.16830000000000001</v>
      </c>
      <c r="E44" s="55"/>
      <c r="F44" s="18">
        <f t="shared" si="2"/>
        <v>0</v>
      </c>
    </row>
    <row r="45" spans="1:6" s="37" customFormat="1" ht="53.25" customHeight="1">
      <c r="A45" s="48" t="s">
        <v>225</v>
      </c>
      <c r="B45" s="57" t="s">
        <v>95</v>
      </c>
      <c r="C45" s="49" t="s">
        <v>2</v>
      </c>
      <c r="D45" s="55">
        <v>1790</v>
      </c>
      <c r="E45" s="55"/>
      <c r="F45" s="18">
        <f t="shared" si="2"/>
        <v>0</v>
      </c>
    </row>
    <row r="46" spans="1:6" s="37" customFormat="1" ht="69" customHeight="1">
      <c r="A46" s="48" t="s">
        <v>226</v>
      </c>
      <c r="B46" s="57" t="s">
        <v>137</v>
      </c>
      <c r="C46" s="49" t="s">
        <v>2</v>
      </c>
      <c r="D46" s="55">
        <f>D45</f>
        <v>1790</v>
      </c>
      <c r="E46" s="55"/>
      <c r="F46" s="18">
        <f t="shared" si="2"/>
        <v>0</v>
      </c>
    </row>
    <row r="47" spans="1:6" s="37" customFormat="1" ht="38.25" customHeight="1">
      <c r="A47" s="56" t="s">
        <v>18</v>
      </c>
      <c r="B47" s="73" t="s">
        <v>96</v>
      </c>
      <c r="C47" s="74"/>
      <c r="D47" s="74"/>
      <c r="E47" s="74"/>
      <c r="F47" s="75"/>
    </row>
    <row r="48" spans="1:6" s="37" customFormat="1" ht="74.25" customHeight="1">
      <c r="A48" s="48" t="s">
        <v>171</v>
      </c>
      <c r="B48" s="94" t="s">
        <v>241</v>
      </c>
      <c r="C48" s="49" t="s">
        <v>43</v>
      </c>
      <c r="D48" s="91">
        <f>15.17*1.032</f>
        <v>15.65544</v>
      </c>
      <c r="E48" s="55"/>
      <c r="F48" s="96">
        <f>ROUND(D48*E48,2)</f>
        <v>0</v>
      </c>
    </row>
    <row r="49" spans="1:7" s="37" customFormat="1" ht="67.5" customHeight="1">
      <c r="A49" s="48" t="s">
        <v>172</v>
      </c>
      <c r="B49" s="94" t="s">
        <v>213</v>
      </c>
      <c r="C49" s="49" t="s">
        <v>43</v>
      </c>
      <c r="D49" s="91">
        <f>15.17*1.032</f>
        <v>15.65544</v>
      </c>
      <c r="E49" s="55"/>
      <c r="F49" s="96">
        <f t="shared" ref="F49:F74" si="3">ROUND(D49*E49,2)</f>
        <v>0</v>
      </c>
    </row>
    <row r="50" spans="1:7" s="37" customFormat="1" ht="30.75" customHeight="1">
      <c r="A50" s="48" t="s">
        <v>173</v>
      </c>
      <c r="B50" s="94" t="s">
        <v>236</v>
      </c>
      <c r="C50" s="49" t="s">
        <v>43</v>
      </c>
      <c r="D50" s="91">
        <v>0.48</v>
      </c>
      <c r="E50" s="55"/>
      <c r="F50" s="18">
        <f t="shared" si="3"/>
        <v>0</v>
      </c>
    </row>
    <row r="51" spans="1:7" s="37" customFormat="1" ht="48.75" customHeight="1">
      <c r="A51" s="48" t="s">
        <v>174</v>
      </c>
      <c r="B51" s="94" t="s">
        <v>97</v>
      </c>
      <c r="C51" s="49" t="s">
        <v>40</v>
      </c>
      <c r="D51" s="91">
        <v>4</v>
      </c>
      <c r="E51" s="55"/>
      <c r="F51" s="18">
        <f t="shared" si="3"/>
        <v>0</v>
      </c>
    </row>
    <row r="52" spans="1:7" s="37" customFormat="1" ht="24.75" customHeight="1">
      <c r="A52" s="48" t="s">
        <v>175</v>
      </c>
      <c r="B52" s="94" t="s">
        <v>98</v>
      </c>
      <c r="C52" s="49" t="s">
        <v>50</v>
      </c>
      <c r="D52" s="91">
        <v>4</v>
      </c>
      <c r="E52" s="55"/>
      <c r="F52" s="18">
        <f t="shared" si="3"/>
        <v>0</v>
      </c>
    </row>
    <row r="53" spans="1:7" s="37" customFormat="1" ht="46.5">
      <c r="A53" s="48" t="s">
        <v>176</v>
      </c>
      <c r="B53" s="94" t="s">
        <v>206</v>
      </c>
      <c r="C53" s="49" t="s">
        <v>2</v>
      </c>
      <c r="D53" s="91">
        <v>483</v>
      </c>
      <c r="E53" s="55"/>
      <c r="F53" s="18">
        <f t="shared" si="3"/>
        <v>0</v>
      </c>
    </row>
    <row r="54" spans="1:7" s="37" customFormat="1" ht="77.5">
      <c r="A54" s="48" t="s">
        <v>177</v>
      </c>
      <c r="B54" s="94" t="s">
        <v>99</v>
      </c>
      <c r="C54" s="49" t="s">
        <v>2</v>
      </c>
      <c r="D54" s="91">
        <v>483</v>
      </c>
      <c r="E54" s="55"/>
      <c r="F54" s="18">
        <f t="shared" si="3"/>
        <v>0</v>
      </c>
    </row>
    <row r="55" spans="1:7" s="37" customFormat="1" ht="46.5">
      <c r="A55" s="48" t="s">
        <v>178</v>
      </c>
      <c r="B55" s="94" t="s">
        <v>100</v>
      </c>
      <c r="C55" s="49" t="s">
        <v>2</v>
      </c>
      <c r="D55" s="91">
        <v>483</v>
      </c>
      <c r="E55" s="55"/>
      <c r="F55" s="18">
        <f t="shared" si="3"/>
        <v>0</v>
      </c>
    </row>
    <row r="56" spans="1:7" s="37" customFormat="1" ht="97.5" customHeight="1">
      <c r="A56" s="48" t="s">
        <v>179</v>
      </c>
      <c r="B56" s="94" t="s">
        <v>231</v>
      </c>
      <c r="C56" s="92" t="s">
        <v>1</v>
      </c>
      <c r="D56" s="91">
        <v>34.630000000000003</v>
      </c>
      <c r="E56" s="91"/>
      <c r="F56" s="18">
        <f t="shared" si="3"/>
        <v>0</v>
      </c>
    </row>
    <row r="57" spans="1:7" s="37" customFormat="1" ht="31">
      <c r="A57" s="48" t="s">
        <v>180</v>
      </c>
      <c r="B57" s="94" t="s">
        <v>222</v>
      </c>
      <c r="C57" s="92" t="s">
        <v>43</v>
      </c>
      <c r="D57" s="91">
        <v>2.46</v>
      </c>
      <c r="E57" s="91"/>
      <c r="F57" s="18">
        <f t="shared" si="3"/>
        <v>0</v>
      </c>
    </row>
    <row r="58" spans="1:7" s="37" customFormat="1" ht="31">
      <c r="A58" s="48" t="s">
        <v>181</v>
      </c>
      <c r="B58" s="94" t="s">
        <v>223</v>
      </c>
      <c r="C58" s="92" t="s">
        <v>43</v>
      </c>
      <c r="D58" s="91">
        <v>4.28</v>
      </c>
      <c r="E58" s="91"/>
      <c r="F58" s="18">
        <f t="shared" si="3"/>
        <v>0</v>
      </c>
    </row>
    <row r="59" spans="1:7" s="37" customFormat="1" ht="22.5" customHeight="1">
      <c r="A59" s="48" t="s">
        <v>182</v>
      </c>
      <c r="B59" s="94" t="s">
        <v>86</v>
      </c>
      <c r="C59" s="92" t="s">
        <v>43</v>
      </c>
      <c r="D59" s="91">
        <v>3.4000000000000002E-2</v>
      </c>
      <c r="E59" s="91"/>
      <c r="F59" s="18">
        <f t="shared" si="3"/>
        <v>0</v>
      </c>
    </row>
    <row r="60" spans="1:7" s="37" customFormat="1" ht="29.25" customHeight="1">
      <c r="A60" s="48" t="s">
        <v>183</v>
      </c>
      <c r="B60" s="94" t="s">
        <v>87</v>
      </c>
      <c r="C60" s="92" t="s">
        <v>43</v>
      </c>
      <c r="D60" s="91">
        <v>1.73</v>
      </c>
      <c r="E60" s="91"/>
      <c r="F60" s="18">
        <f t="shared" si="3"/>
        <v>0</v>
      </c>
    </row>
    <row r="61" spans="1:7" s="37" customFormat="1" ht="52.5" customHeight="1">
      <c r="A61" s="48" t="s">
        <v>184</v>
      </c>
      <c r="B61" s="94" t="s">
        <v>101</v>
      </c>
      <c r="C61" s="92" t="s">
        <v>1</v>
      </c>
      <c r="D61" s="91">
        <v>1.1499999999999999</v>
      </c>
      <c r="E61" s="91"/>
      <c r="F61" s="18">
        <f t="shared" si="3"/>
        <v>0</v>
      </c>
    </row>
    <row r="62" spans="1:7" s="37" customFormat="1" ht="77.25" customHeight="1">
      <c r="A62" s="48" t="s">
        <v>185</v>
      </c>
      <c r="B62" s="94" t="s">
        <v>214</v>
      </c>
      <c r="C62" s="49" t="s">
        <v>2</v>
      </c>
      <c r="D62" s="91">
        <v>246.4</v>
      </c>
      <c r="E62" s="55"/>
      <c r="F62" s="18">
        <f t="shared" si="3"/>
        <v>0</v>
      </c>
    </row>
    <row r="63" spans="1:7" s="37" customFormat="1" ht="36.75" customHeight="1">
      <c r="A63" s="48" t="s">
        <v>186</v>
      </c>
      <c r="B63" s="94" t="s">
        <v>215</v>
      </c>
      <c r="C63" s="49" t="s">
        <v>41</v>
      </c>
      <c r="D63" s="91">
        <v>145</v>
      </c>
      <c r="E63" s="55"/>
      <c r="F63" s="18">
        <f t="shared" si="3"/>
        <v>0</v>
      </c>
      <c r="G63" s="80"/>
    </row>
    <row r="64" spans="1:7" s="37" customFormat="1" ht="29.25" customHeight="1">
      <c r="A64" s="48" t="s">
        <v>227</v>
      </c>
      <c r="B64" s="94" t="s">
        <v>102</v>
      </c>
      <c r="C64" s="49" t="s">
        <v>50</v>
      </c>
      <c r="D64" s="91">
        <v>30</v>
      </c>
      <c r="E64" s="55"/>
      <c r="F64" s="18">
        <f t="shared" si="3"/>
        <v>0</v>
      </c>
    </row>
    <row r="65" spans="1:6" s="37" customFormat="1" ht="31">
      <c r="A65" s="48" t="s">
        <v>187</v>
      </c>
      <c r="B65" s="94" t="s">
        <v>103</v>
      </c>
      <c r="C65" s="49" t="s">
        <v>2</v>
      </c>
      <c r="D65" s="91">
        <v>15</v>
      </c>
      <c r="E65" s="55"/>
      <c r="F65" s="18">
        <f t="shared" si="3"/>
        <v>0</v>
      </c>
    </row>
    <row r="66" spans="1:6" s="37" customFormat="1" ht="99.75" customHeight="1">
      <c r="A66" s="48" t="s">
        <v>188</v>
      </c>
      <c r="B66" s="94" t="s">
        <v>232</v>
      </c>
      <c r="C66" s="49" t="s">
        <v>1</v>
      </c>
      <c r="D66" s="91">
        <v>11.96</v>
      </c>
      <c r="E66" s="55"/>
      <c r="F66" s="18">
        <f t="shared" si="3"/>
        <v>0</v>
      </c>
    </row>
    <row r="67" spans="1:6" s="37" customFormat="1" ht="24.75" customHeight="1">
      <c r="A67" s="48" t="s">
        <v>189</v>
      </c>
      <c r="B67" s="94" t="s">
        <v>145</v>
      </c>
      <c r="C67" s="49" t="s">
        <v>43</v>
      </c>
      <c r="D67" s="91">
        <v>0.753</v>
      </c>
      <c r="E67" s="55"/>
      <c r="F67" s="18">
        <f t="shared" si="3"/>
        <v>0</v>
      </c>
    </row>
    <row r="68" spans="1:6" s="37" customFormat="1" ht="63" customHeight="1">
      <c r="A68" s="48" t="s">
        <v>190</v>
      </c>
      <c r="B68" s="94" t="s">
        <v>216</v>
      </c>
      <c r="C68" s="49" t="s">
        <v>41</v>
      </c>
      <c r="D68" s="91">
        <v>39</v>
      </c>
      <c r="E68" s="55"/>
      <c r="F68" s="18">
        <f t="shared" si="3"/>
        <v>0</v>
      </c>
    </row>
    <row r="69" spans="1:6" s="37" customFormat="1" ht="142.5" customHeight="1">
      <c r="A69" s="48" t="s">
        <v>191</v>
      </c>
      <c r="B69" s="94" t="s">
        <v>217</v>
      </c>
      <c r="C69" s="49" t="s">
        <v>41</v>
      </c>
      <c r="D69" s="91">
        <v>6</v>
      </c>
      <c r="E69" s="55"/>
      <c r="F69" s="18">
        <f t="shared" si="3"/>
        <v>0</v>
      </c>
    </row>
    <row r="70" spans="1:6" s="37" customFormat="1" ht="21" customHeight="1">
      <c r="A70" s="48" t="s">
        <v>192</v>
      </c>
      <c r="B70" s="94" t="s">
        <v>146</v>
      </c>
      <c r="C70" s="49" t="s">
        <v>43</v>
      </c>
      <c r="D70" s="91">
        <v>6.4799999999999996E-2</v>
      </c>
      <c r="E70" s="55"/>
      <c r="F70" s="18">
        <f t="shared" si="3"/>
        <v>0</v>
      </c>
    </row>
    <row r="71" spans="1:6" s="37" customFormat="1" ht="21" customHeight="1">
      <c r="A71" s="48" t="s">
        <v>193</v>
      </c>
      <c r="B71" s="94" t="s">
        <v>104</v>
      </c>
      <c r="C71" s="49" t="s">
        <v>50</v>
      </c>
      <c r="D71" s="91">
        <v>42.3</v>
      </c>
      <c r="E71" s="55"/>
      <c r="F71" s="18">
        <f t="shared" si="3"/>
        <v>0</v>
      </c>
    </row>
    <row r="72" spans="1:6" s="37" customFormat="1" ht="21" customHeight="1">
      <c r="A72" s="48" t="s">
        <v>205</v>
      </c>
      <c r="B72" s="94" t="s">
        <v>147</v>
      </c>
      <c r="C72" s="49" t="s">
        <v>50</v>
      </c>
      <c r="D72" s="91">
        <v>10.5</v>
      </c>
      <c r="E72" s="55"/>
      <c r="F72" s="18">
        <f t="shared" si="3"/>
        <v>0</v>
      </c>
    </row>
    <row r="73" spans="1:6" s="37" customFormat="1" ht="67.5" customHeight="1">
      <c r="A73" s="48" t="s">
        <v>228</v>
      </c>
      <c r="B73" s="94" t="s">
        <v>242</v>
      </c>
      <c r="C73" s="49" t="s">
        <v>43</v>
      </c>
      <c r="D73" s="91">
        <v>4.66</v>
      </c>
      <c r="E73" s="55"/>
      <c r="F73" s="18">
        <f t="shared" si="3"/>
        <v>0</v>
      </c>
    </row>
    <row r="74" spans="1:6" s="37" customFormat="1" ht="96" customHeight="1">
      <c r="A74" s="48" t="s">
        <v>229</v>
      </c>
      <c r="B74" s="57" t="s">
        <v>218</v>
      </c>
      <c r="C74" s="49" t="s">
        <v>43</v>
      </c>
      <c r="D74" s="91">
        <v>4.66</v>
      </c>
      <c r="E74" s="55"/>
      <c r="F74" s="18">
        <f t="shared" si="3"/>
        <v>0</v>
      </c>
    </row>
    <row r="75" spans="1:6" s="37" customFormat="1" ht="25.5" customHeight="1">
      <c r="A75" s="50"/>
      <c r="B75" s="85" t="s">
        <v>35</v>
      </c>
      <c r="C75" s="50"/>
      <c r="D75" s="51"/>
      <c r="E75" s="51"/>
      <c r="F75" s="52">
        <f>SUM(F30:F74)</f>
        <v>0</v>
      </c>
    </row>
    <row r="76" spans="1:6" s="37" customFormat="1" ht="36.75" customHeight="1">
      <c r="A76" s="61" t="s">
        <v>21</v>
      </c>
      <c r="B76" s="64" t="s">
        <v>105</v>
      </c>
      <c r="C76" s="65"/>
      <c r="D76" s="65"/>
      <c r="E76" s="65"/>
      <c r="F76" s="66"/>
    </row>
    <row r="77" spans="1:6" s="37" customFormat="1" ht="36" customHeight="1">
      <c r="A77" s="56"/>
      <c r="B77" s="73" t="s">
        <v>106</v>
      </c>
      <c r="C77" s="74"/>
      <c r="D77" s="74"/>
      <c r="E77" s="74"/>
      <c r="F77" s="75"/>
    </row>
    <row r="78" spans="1:6" s="37" customFormat="1" ht="46.5">
      <c r="A78" s="48" t="s">
        <v>62</v>
      </c>
      <c r="B78" s="57" t="s">
        <v>107</v>
      </c>
      <c r="C78" s="49" t="s">
        <v>1</v>
      </c>
      <c r="D78" s="91">
        <v>327.3</v>
      </c>
      <c r="E78" s="55"/>
      <c r="F78" s="18">
        <f t="shared" ref="F78:F88" si="4">ROUND(D78*E78,2)</f>
        <v>0</v>
      </c>
    </row>
    <row r="79" spans="1:6" s="37" customFormat="1" ht="31">
      <c r="A79" s="48" t="s">
        <v>63</v>
      </c>
      <c r="B79" s="57" t="s">
        <v>83</v>
      </c>
      <c r="C79" s="49" t="s">
        <v>1</v>
      </c>
      <c r="D79" s="91">
        <v>16.37</v>
      </c>
      <c r="E79" s="55"/>
      <c r="F79" s="18">
        <f t="shared" si="4"/>
        <v>0</v>
      </c>
    </row>
    <row r="80" spans="1:6" s="37" customFormat="1" ht="46.5">
      <c r="A80" s="48" t="s">
        <v>194</v>
      </c>
      <c r="B80" s="57" t="s">
        <v>108</v>
      </c>
      <c r="C80" s="49" t="s">
        <v>2</v>
      </c>
      <c r="D80" s="91">
        <v>334.9</v>
      </c>
      <c r="E80" s="55"/>
      <c r="F80" s="18">
        <f t="shared" si="4"/>
        <v>0</v>
      </c>
    </row>
    <row r="81" spans="1:6" s="37" customFormat="1" ht="31">
      <c r="A81" s="48" t="s">
        <v>195</v>
      </c>
      <c r="B81" s="57" t="s">
        <v>109</v>
      </c>
      <c r="C81" s="49" t="s">
        <v>1</v>
      </c>
      <c r="D81" s="91">
        <v>21.6</v>
      </c>
      <c r="E81" s="55"/>
      <c r="F81" s="18">
        <f t="shared" si="4"/>
        <v>0</v>
      </c>
    </row>
    <row r="82" spans="1:6" s="37" customFormat="1" ht="46.5">
      <c r="A82" s="48" t="s">
        <v>196</v>
      </c>
      <c r="B82" s="57" t="s">
        <v>84</v>
      </c>
      <c r="C82" s="49" t="s">
        <v>1</v>
      </c>
      <c r="D82" s="91">
        <v>5.4</v>
      </c>
      <c r="E82" s="55"/>
      <c r="F82" s="18">
        <f t="shared" si="4"/>
        <v>0</v>
      </c>
    </row>
    <row r="83" spans="1:6" s="37" customFormat="1" ht="57" customHeight="1">
      <c r="A83" s="48" t="s">
        <v>197</v>
      </c>
      <c r="B83" s="57" t="s">
        <v>110</v>
      </c>
      <c r="C83" s="92" t="s">
        <v>1</v>
      </c>
      <c r="D83" s="91">
        <v>629.70000000000005</v>
      </c>
      <c r="E83" s="91"/>
      <c r="F83" s="96">
        <f t="shared" si="4"/>
        <v>0</v>
      </c>
    </row>
    <row r="84" spans="1:6" s="37" customFormat="1" ht="35.25" customHeight="1">
      <c r="A84" s="48" t="s">
        <v>198</v>
      </c>
      <c r="B84" s="57" t="s">
        <v>111</v>
      </c>
      <c r="C84" s="49" t="s">
        <v>1</v>
      </c>
      <c r="D84" s="91">
        <v>114.5</v>
      </c>
      <c r="E84" s="55"/>
      <c r="F84" s="18">
        <f t="shared" si="4"/>
        <v>0</v>
      </c>
    </row>
    <row r="85" spans="1:6" s="37" customFormat="1" ht="35.25" customHeight="1">
      <c r="A85" s="48" t="s">
        <v>199</v>
      </c>
      <c r="B85" s="57" t="s">
        <v>257</v>
      </c>
      <c r="C85" s="49" t="s">
        <v>43</v>
      </c>
      <c r="D85" s="91">
        <f>D84*2.5</f>
        <v>286.25</v>
      </c>
      <c r="E85" s="55"/>
      <c r="F85" s="18">
        <f t="shared" si="4"/>
        <v>0</v>
      </c>
    </row>
    <row r="86" spans="1:6" s="37" customFormat="1" ht="53.25" customHeight="1">
      <c r="A86" s="48" t="s">
        <v>200</v>
      </c>
      <c r="B86" s="57" t="s">
        <v>112</v>
      </c>
      <c r="C86" s="49" t="s">
        <v>1</v>
      </c>
      <c r="D86" s="91">
        <v>66.2</v>
      </c>
      <c r="E86" s="55"/>
      <c r="F86" s="18">
        <f t="shared" si="4"/>
        <v>0</v>
      </c>
    </row>
    <row r="87" spans="1:6" s="37" customFormat="1" ht="66" customHeight="1">
      <c r="A87" s="48" t="s">
        <v>201</v>
      </c>
      <c r="B87" s="95" t="s">
        <v>243</v>
      </c>
      <c r="C87" s="49" t="s">
        <v>1</v>
      </c>
      <c r="D87" s="91">
        <v>2.8</v>
      </c>
      <c r="E87" s="55"/>
      <c r="F87" s="18">
        <f t="shared" si="4"/>
        <v>0</v>
      </c>
    </row>
    <row r="88" spans="1:6" s="37" customFormat="1" ht="35.25" customHeight="1">
      <c r="A88" s="48" t="s">
        <v>250</v>
      </c>
      <c r="B88" s="57" t="s">
        <v>87</v>
      </c>
      <c r="C88" s="49" t="s">
        <v>43</v>
      </c>
      <c r="D88" s="91">
        <v>0.04</v>
      </c>
      <c r="E88" s="55"/>
      <c r="F88" s="18">
        <f t="shared" si="4"/>
        <v>0</v>
      </c>
    </row>
    <row r="89" spans="1:6" s="37" customFormat="1">
      <c r="A89" s="50"/>
      <c r="B89" s="85" t="s">
        <v>35</v>
      </c>
      <c r="C89" s="50"/>
      <c r="D89" s="51"/>
      <c r="E89" s="51"/>
      <c r="F89" s="52">
        <f>SUM(F78:F88)</f>
        <v>0</v>
      </c>
    </row>
    <row r="90" spans="1:6" s="37" customFormat="1" ht="36.75" customHeight="1">
      <c r="A90" s="61" t="s">
        <v>46</v>
      </c>
      <c r="B90" s="64" t="s">
        <v>113</v>
      </c>
      <c r="C90" s="65"/>
      <c r="D90" s="65"/>
      <c r="E90" s="65"/>
      <c r="F90" s="66"/>
    </row>
    <row r="91" spans="1:6" s="37" customFormat="1" ht="69.75" customHeight="1">
      <c r="A91" s="48" t="s">
        <v>64</v>
      </c>
      <c r="B91" s="95" t="s">
        <v>233</v>
      </c>
      <c r="C91" s="49" t="s">
        <v>1</v>
      </c>
      <c r="D91" s="55">
        <v>10.86</v>
      </c>
      <c r="E91" s="55"/>
      <c r="F91" s="18">
        <f t="shared" ref="F91:F102" si="5">ROUND(D91*E91,2)</f>
        <v>0</v>
      </c>
    </row>
    <row r="92" spans="1:6" s="37" customFormat="1" ht="31">
      <c r="A92" s="48" t="s">
        <v>65</v>
      </c>
      <c r="B92" s="95" t="s">
        <v>207</v>
      </c>
      <c r="C92" s="49" t="s">
        <v>43</v>
      </c>
      <c r="D92" s="55">
        <v>1.1166199999999999</v>
      </c>
      <c r="E92" s="55"/>
      <c r="F92" s="18">
        <f t="shared" si="5"/>
        <v>0</v>
      </c>
    </row>
    <row r="93" spans="1:6" s="37" customFormat="1" ht="31">
      <c r="A93" s="48" t="s">
        <v>67</v>
      </c>
      <c r="B93" s="95" t="s">
        <v>222</v>
      </c>
      <c r="C93" s="49" t="s">
        <v>43</v>
      </c>
      <c r="D93" s="55">
        <v>0.11899999999999999</v>
      </c>
      <c r="E93" s="55"/>
      <c r="F93" s="18">
        <f t="shared" si="5"/>
        <v>0</v>
      </c>
    </row>
    <row r="94" spans="1:6" s="37" customFormat="1" ht="24.75" customHeight="1">
      <c r="A94" s="48" t="s">
        <v>68</v>
      </c>
      <c r="B94" s="95" t="s">
        <v>86</v>
      </c>
      <c r="C94" s="49" t="s">
        <v>43</v>
      </c>
      <c r="D94" s="55">
        <v>6.1999999999999998E-3</v>
      </c>
      <c r="E94" s="55"/>
      <c r="F94" s="18">
        <f t="shared" si="5"/>
        <v>0</v>
      </c>
    </row>
    <row r="95" spans="1:6" s="37" customFormat="1" ht="36" customHeight="1">
      <c r="A95" s="48" t="s">
        <v>69</v>
      </c>
      <c r="B95" s="95" t="s">
        <v>87</v>
      </c>
      <c r="C95" s="49" t="s">
        <v>43</v>
      </c>
      <c r="D95" s="55">
        <v>0.11</v>
      </c>
      <c r="E95" s="55"/>
      <c r="F95" s="18">
        <f t="shared" si="5"/>
        <v>0</v>
      </c>
    </row>
    <row r="96" spans="1:6" s="37" customFormat="1" ht="53.25" customHeight="1">
      <c r="A96" s="48" t="s">
        <v>70</v>
      </c>
      <c r="B96" s="95" t="s">
        <v>234</v>
      </c>
      <c r="C96" s="49" t="s">
        <v>1</v>
      </c>
      <c r="D96" s="55">
        <v>19.79</v>
      </c>
      <c r="E96" s="55"/>
      <c r="F96" s="18">
        <f t="shared" si="5"/>
        <v>0</v>
      </c>
    </row>
    <row r="97" spans="1:6" s="37" customFormat="1" ht="31">
      <c r="A97" s="48" t="s">
        <v>71</v>
      </c>
      <c r="B97" s="95" t="s">
        <v>85</v>
      </c>
      <c r="C97" s="49" t="s">
        <v>43</v>
      </c>
      <c r="D97" s="55">
        <v>0.22900000000000001</v>
      </c>
      <c r="E97" s="55"/>
      <c r="F97" s="18">
        <f t="shared" si="5"/>
        <v>0</v>
      </c>
    </row>
    <row r="98" spans="1:6" s="37" customFormat="1" ht="31">
      <c r="A98" s="48" t="s">
        <v>72</v>
      </c>
      <c r="B98" s="95" t="s">
        <v>248</v>
      </c>
      <c r="C98" s="49" t="s">
        <v>43</v>
      </c>
      <c r="D98" s="55">
        <v>1.5680000000000001</v>
      </c>
      <c r="E98" s="55"/>
      <c r="F98" s="18">
        <f t="shared" si="5"/>
        <v>0</v>
      </c>
    </row>
    <row r="99" spans="1:6" s="37" customFormat="1" ht="24" customHeight="1">
      <c r="A99" s="48" t="s">
        <v>73</v>
      </c>
      <c r="B99" s="95" t="s">
        <v>86</v>
      </c>
      <c r="C99" s="49" t="s">
        <v>43</v>
      </c>
      <c r="D99" s="55">
        <v>9.3299999999999998E-3</v>
      </c>
      <c r="E99" s="55"/>
      <c r="F99" s="18">
        <f t="shared" si="5"/>
        <v>0</v>
      </c>
    </row>
    <row r="100" spans="1:6" s="37" customFormat="1" ht="37.5" customHeight="1">
      <c r="A100" s="48" t="s">
        <v>74</v>
      </c>
      <c r="B100" s="95" t="s">
        <v>87</v>
      </c>
      <c r="C100" s="49" t="s">
        <v>43</v>
      </c>
      <c r="D100" s="55">
        <v>0.31</v>
      </c>
      <c r="E100" s="55"/>
      <c r="F100" s="18">
        <f t="shared" si="5"/>
        <v>0</v>
      </c>
    </row>
    <row r="101" spans="1:6" s="37" customFormat="1" ht="103.5" customHeight="1">
      <c r="A101" s="48" t="s">
        <v>202</v>
      </c>
      <c r="B101" s="95" t="s">
        <v>244</v>
      </c>
      <c r="C101" s="49" t="s">
        <v>43</v>
      </c>
      <c r="D101" s="55">
        <v>3.1989999999999998</v>
      </c>
      <c r="E101" s="55"/>
      <c r="F101" s="18">
        <f t="shared" si="5"/>
        <v>0</v>
      </c>
    </row>
    <row r="102" spans="1:6" s="37" customFormat="1" ht="99" customHeight="1">
      <c r="A102" s="48" t="s">
        <v>230</v>
      </c>
      <c r="B102" s="57" t="s">
        <v>219</v>
      </c>
      <c r="C102" s="49" t="s">
        <v>43</v>
      </c>
      <c r="D102" s="55">
        <v>3.1989999999999998</v>
      </c>
      <c r="E102" s="55"/>
      <c r="F102" s="18">
        <f t="shared" si="5"/>
        <v>0</v>
      </c>
    </row>
    <row r="103" spans="1:6" s="37" customFormat="1" ht="21.75" customHeight="1">
      <c r="A103" s="50"/>
      <c r="B103" s="85" t="s">
        <v>35</v>
      </c>
      <c r="C103" s="50"/>
      <c r="D103" s="51"/>
      <c r="E103" s="51"/>
      <c r="F103" s="52">
        <f>SUM(F91:F102)</f>
        <v>0</v>
      </c>
    </row>
    <row r="104" spans="1:6" s="37" customFormat="1" ht="45">
      <c r="A104" s="61" t="s">
        <v>47</v>
      </c>
      <c r="B104" s="64" t="s">
        <v>114</v>
      </c>
      <c r="C104" s="65"/>
      <c r="D104" s="65"/>
      <c r="E104" s="65"/>
      <c r="F104" s="66"/>
    </row>
    <row r="105" spans="1:6" s="37" customFormat="1" ht="71.25" customHeight="1">
      <c r="A105" s="48" t="s">
        <v>66</v>
      </c>
      <c r="B105" s="57" t="s">
        <v>115</v>
      </c>
      <c r="C105" s="49" t="s">
        <v>2</v>
      </c>
      <c r="D105" s="55">
        <v>98.1</v>
      </c>
      <c r="E105" s="55"/>
      <c r="F105" s="18">
        <f>ROUND(D105*E105,2)</f>
        <v>0</v>
      </c>
    </row>
    <row r="106" spans="1:6" s="37" customFormat="1" ht="23.25" customHeight="1">
      <c r="A106" s="50"/>
      <c r="B106" s="8" t="s">
        <v>35</v>
      </c>
      <c r="C106" s="50"/>
      <c r="D106" s="51"/>
      <c r="E106" s="51"/>
      <c r="F106" s="52">
        <f>SUM(F105)</f>
        <v>0</v>
      </c>
    </row>
    <row r="107" spans="1:6" ht="21.75" customHeight="1">
      <c r="A107" s="9" t="s">
        <v>8</v>
      </c>
      <c r="B107" s="84" t="s">
        <v>6</v>
      </c>
      <c r="C107" s="84"/>
      <c r="D107" s="84"/>
      <c r="E107" s="84"/>
      <c r="F107" s="84"/>
    </row>
    <row r="108" spans="1:6" ht="36.75" customHeight="1">
      <c r="A108" s="10">
        <v>1</v>
      </c>
      <c r="B108" s="143" t="str">
        <f>B11</f>
        <v>Устройство площадок и временных опор для монтажа пролетных строений моста / Arrangement of platforms and temporary supports for installation of bridge spans</v>
      </c>
      <c r="C108" s="143"/>
      <c r="D108" s="143"/>
      <c r="E108" s="143"/>
      <c r="F108" s="12">
        <f>F27</f>
        <v>0</v>
      </c>
    </row>
    <row r="109" spans="1:6" ht="26.25" customHeight="1">
      <c r="A109" s="10">
        <v>2</v>
      </c>
      <c r="B109" s="143" t="str">
        <f>B28</f>
        <v>Устройство пролетного строения / Construction of the span</v>
      </c>
      <c r="C109" s="143"/>
      <c r="D109" s="143"/>
      <c r="E109" s="143"/>
      <c r="F109" s="12">
        <f>F75</f>
        <v>0</v>
      </c>
    </row>
    <row r="110" spans="1:6" ht="26.25" customHeight="1">
      <c r="A110" s="10">
        <v>3</v>
      </c>
      <c r="B110" s="143" t="str">
        <f>B76</f>
        <v>Сооружения на подходах к мосту / Structures on the approaches to the bridge</v>
      </c>
      <c r="C110" s="143"/>
      <c r="D110" s="143"/>
      <c r="E110" s="143"/>
      <c r="F110" s="12">
        <f>F89</f>
        <v>0</v>
      </c>
    </row>
    <row r="111" spans="1:6" ht="26.25" customHeight="1">
      <c r="A111" s="10">
        <v>4</v>
      </c>
      <c r="B111" s="143" t="str">
        <f>B90</f>
        <v>Устройство лестничных сходов и пандусов / Installation of staircases and ramps</v>
      </c>
      <c r="C111" s="143"/>
      <c r="D111" s="143"/>
      <c r="E111" s="143"/>
      <c r="F111" s="12">
        <f>F103</f>
        <v>0</v>
      </c>
    </row>
    <row r="112" spans="1:6" ht="32.25" customHeight="1">
      <c r="A112" s="10">
        <v>5</v>
      </c>
      <c r="B112" s="143" t="str">
        <f>B104</f>
        <v>Устройство покрытия тротуарных площадок к подходам моста / Coating of sidewalk areas to the bridge approaches</v>
      </c>
      <c r="C112" s="143"/>
      <c r="D112" s="143"/>
      <c r="E112" s="143"/>
      <c r="F112" s="12">
        <f>F106</f>
        <v>0</v>
      </c>
    </row>
    <row r="113" spans="1:9" ht="31.5" customHeight="1">
      <c r="A113" s="9" t="s">
        <v>8</v>
      </c>
      <c r="B113" s="144" t="s">
        <v>9</v>
      </c>
      <c r="C113" s="144"/>
      <c r="D113" s="144"/>
      <c r="E113" s="144"/>
      <c r="F113" s="11">
        <f>SUM(F108:F112)</f>
        <v>0</v>
      </c>
      <c r="G113" s="82"/>
      <c r="H113" s="81"/>
      <c r="I113" s="83"/>
    </row>
    <row r="114" spans="1:9" s="13" customFormat="1" ht="37.5" customHeight="1">
      <c r="A114" s="145" t="s">
        <v>7</v>
      </c>
      <c r="B114" s="145"/>
      <c r="C114" s="145"/>
      <c r="D114" s="145"/>
      <c r="E114" s="145"/>
      <c r="F114" s="145"/>
    </row>
    <row r="115" spans="1:9" s="107" customFormat="1">
      <c r="A115" s="141" t="s">
        <v>258</v>
      </c>
      <c r="B115" s="141"/>
      <c r="C115" s="141"/>
      <c r="D115" s="141"/>
      <c r="E115" s="141"/>
      <c r="F115" s="141"/>
    </row>
    <row r="116" spans="1:9" s="107" customFormat="1" ht="137.25" customHeight="1">
      <c r="A116" s="141" t="s">
        <v>259</v>
      </c>
      <c r="B116" s="141"/>
      <c r="C116" s="141"/>
      <c r="D116" s="141"/>
      <c r="E116" s="141"/>
      <c r="F116" s="141"/>
    </row>
    <row r="117" spans="1:9" s="107" customFormat="1">
      <c r="A117" s="141" t="s">
        <v>260</v>
      </c>
      <c r="B117" s="141"/>
      <c r="C117" s="141"/>
      <c r="D117" s="141"/>
      <c r="E117" s="141"/>
      <c r="F117" s="141"/>
    </row>
    <row r="118" spans="1:9" s="107" customFormat="1" ht="135" customHeight="1">
      <c r="A118" s="141" t="s">
        <v>261</v>
      </c>
      <c r="B118" s="141"/>
      <c r="C118" s="141"/>
      <c r="D118" s="141"/>
      <c r="E118" s="141"/>
      <c r="F118" s="141"/>
    </row>
    <row r="119" spans="1:9" s="89" customFormat="1" ht="30" customHeight="1">
      <c r="A119" s="90"/>
      <c r="C119" s="88"/>
      <c r="D119" s="87"/>
      <c r="E119" s="87"/>
      <c r="F119" s="87"/>
    </row>
    <row r="120" spans="1:9" s="89" customFormat="1" ht="30" customHeight="1">
      <c r="A120" s="90"/>
      <c r="C120" s="88"/>
      <c r="D120" s="87"/>
      <c r="E120" s="87"/>
      <c r="F120" s="87"/>
    </row>
    <row r="121" spans="1:9" s="89" customFormat="1" ht="30" customHeight="1">
      <c r="A121" s="90"/>
      <c r="C121" s="88"/>
      <c r="D121" s="87"/>
      <c r="E121" s="87"/>
      <c r="F121" s="87"/>
    </row>
    <row r="122" spans="1:9" s="89" customFormat="1" ht="30" customHeight="1">
      <c r="A122" s="90"/>
      <c r="C122" s="88"/>
      <c r="D122" s="87"/>
      <c r="E122" s="87"/>
      <c r="F122" s="87"/>
    </row>
    <row r="123" spans="1:9" s="89" customFormat="1" ht="30" customHeight="1">
      <c r="A123" s="90"/>
      <c r="C123" s="88"/>
      <c r="D123" s="87"/>
      <c r="E123" s="87"/>
      <c r="F123" s="87"/>
    </row>
    <row r="124" spans="1:9" s="89" customFormat="1" ht="30" customHeight="1">
      <c r="A124" s="90"/>
      <c r="C124" s="88"/>
      <c r="D124" s="87"/>
      <c r="E124" s="87"/>
      <c r="F124" s="87"/>
    </row>
    <row r="125" spans="1:9" s="89" customFormat="1" ht="30" customHeight="1">
      <c r="A125" s="90"/>
      <c r="C125" s="88"/>
      <c r="D125" s="87"/>
      <c r="E125" s="87"/>
      <c r="F125" s="87"/>
    </row>
    <row r="126" spans="1:9" s="89" customFormat="1" ht="30" customHeight="1">
      <c r="A126" s="90"/>
      <c r="C126" s="88"/>
      <c r="D126" s="87"/>
      <c r="E126" s="87"/>
      <c r="F126" s="87"/>
    </row>
    <row r="127" spans="1:9" s="89" customFormat="1" ht="30" customHeight="1">
      <c r="A127" s="90"/>
      <c r="C127" s="88"/>
      <c r="D127" s="87"/>
      <c r="E127" s="87"/>
      <c r="F127" s="87"/>
    </row>
    <row r="128" spans="1:9" s="89" customFormat="1" ht="30" customHeight="1">
      <c r="A128" s="90"/>
      <c r="C128" s="88"/>
      <c r="D128" s="87"/>
      <c r="E128" s="87"/>
      <c r="F128" s="87"/>
    </row>
    <row r="129" spans="1:6" s="89" customFormat="1" ht="30" customHeight="1">
      <c r="A129" s="90"/>
      <c r="C129" s="88"/>
      <c r="D129" s="87"/>
      <c r="E129" s="87"/>
      <c r="F129" s="87"/>
    </row>
    <row r="130" spans="1:6" s="89" customFormat="1" ht="30" customHeight="1">
      <c r="A130" s="90"/>
      <c r="C130" s="88"/>
      <c r="D130" s="87"/>
      <c r="E130" s="87"/>
      <c r="F130" s="87"/>
    </row>
  </sheetData>
  <mergeCells count="18">
    <mergeCell ref="A118:F118"/>
    <mergeCell ref="A7:F7"/>
    <mergeCell ref="A8:F8"/>
    <mergeCell ref="B108:E108"/>
    <mergeCell ref="B109:E109"/>
    <mergeCell ref="B110:E110"/>
    <mergeCell ref="B112:E112"/>
    <mergeCell ref="B111:E111"/>
    <mergeCell ref="B113:E113"/>
    <mergeCell ref="A114:F114"/>
    <mergeCell ref="A115:F115"/>
    <mergeCell ref="A116:F116"/>
    <mergeCell ref="A117:F117"/>
    <mergeCell ref="C2:F2"/>
    <mergeCell ref="C3:F3"/>
    <mergeCell ref="C4:F4"/>
    <mergeCell ref="A5:B5"/>
    <mergeCell ref="C5:F5"/>
  </mergeCells>
  <phoneticPr fontId="7" type="noConversion"/>
  <pageMargins left="0.7" right="0.7" top="0.75" bottom="0.75" header="0.3" footer="0.3"/>
  <pageSetup paperSize="9" scale="70" fitToHeight="0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5C34-AE7E-43D5-B5A3-922BEE4F64C9}">
  <sheetPr>
    <tabColor theme="6" tint="0.59999389629810485"/>
    <pageSetUpPr fitToPage="1"/>
  </sheetPr>
  <dimension ref="A1:F56"/>
  <sheetViews>
    <sheetView view="pageBreakPreview" zoomScale="78" zoomScaleNormal="90" zoomScaleSheetLayoutView="100" workbookViewId="0">
      <selection activeCell="A6" sqref="A6:F6"/>
    </sheetView>
  </sheetViews>
  <sheetFormatPr defaultColWidth="9" defaultRowHeight="15.5"/>
  <cols>
    <col min="1" max="1" width="8.5" style="6" customWidth="1"/>
    <col min="2" max="2" width="65" style="6" customWidth="1"/>
    <col min="3" max="3" width="15.08203125" style="5" customWidth="1"/>
    <col min="4" max="4" width="15.08203125" style="53" customWidth="1"/>
    <col min="5" max="5" width="15.08203125" style="59" customWidth="1"/>
    <col min="6" max="6" width="15.08203125" style="5" customWidth="1"/>
    <col min="7" max="16384" width="9" style="6"/>
  </cols>
  <sheetData>
    <row r="1" spans="1:6" s="60" customFormat="1">
      <c r="A1" s="103" t="s">
        <v>251</v>
      </c>
      <c r="B1" s="104"/>
      <c r="C1" s="137" t="s">
        <v>252</v>
      </c>
      <c r="D1" s="137"/>
      <c r="E1" s="137"/>
      <c r="F1" s="137"/>
    </row>
    <row r="2" spans="1:6" s="60" customFormat="1">
      <c r="A2" s="103" t="s">
        <v>253</v>
      </c>
      <c r="B2" s="105"/>
      <c r="C2" s="137" t="s">
        <v>254</v>
      </c>
      <c r="D2" s="137"/>
      <c r="E2" s="137"/>
      <c r="F2" s="137"/>
    </row>
    <row r="3" spans="1:6" s="60" customFormat="1" ht="63.65" customHeight="1">
      <c r="A3" s="101" t="s">
        <v>255</v>
      </c>
      <c r="B3" s="102"/>
      <c r="C3" s="110" t="s">
        <v>263</v>
      </c>
      <c r="D3" s="115"/>
      <c r="E3" s="115"/>
      <c r="F3" s="116"/>
    </row>
    <row r="4" spans="1:6" s="60" customFormat="1" ht="43.25" customHeight="1">
      <c r="A4" s="138" t="s">
        <v>256</v>
      </c>
      <c r="B4" s="139"/>
      <c r="C4" s="140" t="str">
        <f>SUM!C4</f>
        <v>KURP20b "Строительство пешеходного моста в г.Хорог, Таджикистан  - Lot 2 Строительство пролетного строения моста / 
KURP 20b" construction of pedestrian brindge in Khorog"- Lot 2 Bridge superstructure</v>
      </c>
      <c r="D4" s="140"/>
      <c r="E4" s="140"/>
      <c r="F4" s="140"/>
    </row>
    <row r="5" spans="1:6">
      <c r="E5" s="86" t="s">
        <v>23</v>
      </c>
      <c r="F5" s="36" t="str">
        <f>SUM!E5</f>
        <v>30.01.2025</v>
      </c>
    </row>
    <row r="6" spans="1:6" s="37" customFormat="1" ht="37.5" customHeight="1">
      <c r="A6" s="121" t="str">
        <f>SUM!A7</f>
        <v>КОММЕРЧЕСКОЕ ПРЕДЛОЖЕНИЕ/COMMERCIAL OFFER</v>
      </c>
      <c r="B6" s="121"/>
      <c r="C6" s="121"/>
      <c r="D6" s="121"/>
      <c r="E6" s="121"/>
      <c r="F6" s="121"/>
    </row>
    <row r="7" spans="1:6" ht="34.5" customHeight="1">
      <c r="A7" s="142" t="str">
        <f>SUM!A8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7" s="142"/>
      <c r="C7" s="142"/>
      <c r="D7" s="142"/>
      <c r="E7" s="142"/>
      <c r="F7" s="142"/>
    </row>
    <row r="8" spans="1:6" ht="63.65" customHeight="1">
      <c r="A8" s="4" t="s">
        <v>10</v>
      </c>
      <c r="B8" s="4" t="s">
        <v>11</v>
      </c>
      <c r="C8" s="4" t="s">
        <v>12</v>
      </c>
      <c r="D8" s="54" t="s">
        <v>0</v>
      </c>
      <c r="E8" s="17" t="s">
        <v>13</v>
      </c>
      <c r="F8" s="7" t="s">
        <v>14</v>
      </c>
    </row>
    <row r="9" spans="1:6" ht="22.5" customHeight="1">
      <c r="A9" s="1" t="s">
        <v>5</v>
      </c>
      <c r="B9" s="67" t="s">
        <v>120</v>
      </c>
      <c r="C9" s="68"/>
      <c r="D9" s="68"/>
      <c r="E9" s="68"/>
      <c r="F9" s="69"/>
    </row>
    <row r="10" spans="1:6" ht="30" customHeight="1">
      <c r="A10" s="61" t="s">
        <v>44</v>
      </c>
      <c r="B10" s="70" t="s">
        <v>120</v>
      </c>
      <c r="C10" s="71"/>
      <c r="D10" s="71"/>
      <c r="E10" s="71"/>
      <c r="F10" s="72"/>
    </row>
    <row r="11" spans="1:6" s="37" customFormat="1" ht="31">
      <c r="A11" s="48" t="s">
        <v>15</v>
      </c>
      <c r="B11" s="57" t="s">
        <v>116</v>
      </c>
      <c r="C11" s="49" t="s">
        <v>1</v>
      </c>
      <c r="D11" s="55">
        <v>0.14000000000000001</v>
      </c>
      <c r="E11" s="28"/>
      <c r="F11" s="18">
        <f>ROUND(D11*E11,2)</f>
        <v>0</v>
      </c>
    </row>
    <row r="12" spans="1:6" s="37" customFormat="1" ht="31">
      <c r="A12" s="48" t="s">
        <v>3</v>
      </c>
      <c r="B12" s="57" t="s">
        <v>117</v>
      </c>
      <c r="C12" s="49" t="s">
        <v>1</v>
      </c>
      <c r="D12" s="55">
        <v>0.21</v>
      </c>
      <c r="E12" s="28"/>
      <c r="F12" s="18">
        <f t="shared" ref="F12:F33" si="0">ROUND(D12*E12,2)</f>
        <v>0</v>
      </c>
    </row>
    <row r="13" spans="1:6" s="37" customFormat="1" ht="31">
      <c r="A13" s="48" t="s">
        <v>16</v>
      </c>
      <c r="B13" s="57" t="s">
        <v>118</v>
      </c>
      <c r="C13" s="49" t="s">
        <v>1</v>
      </c>
      <c r="D13" s="55">
        <v>40.5</v>
      </c>
      <c r="E13" s="28"/>
      <c r="F13" s="18">
        <f t="shared" si="0"/>
        <v>0</v>
      </c>
    </row>
    <row r="14" spans="1:6" s="37" customFormat="1" ht="36.75" customHeight="1">
      <c r="A14" s="48" t="s">
        <v>17</v>
      </c>
      <c r="B14" s="57" t="s">
        <v>144</v>
      </c>
      <c r="C14" s="49" t="s">
        <v>2</v>
      </c>
      <c r="D14" s="55">
        <v>70</v>
      </c>
      <c r="E14" s="28"/>
      <c r="F14" s="18">
        <f t="shared" si="0"/>
        <v>0</v>
      </c>
    </row>
    <row r="15" spans="1:6" s="37" customFormat="1" ht="25.5" customHeight="1">
      <c r="A15" s="48" t="s">
        <v>42</v>
      </c>
      <c r="B15" s="57" t="s">
        <v>143</v>
      </c>
      <c r="C15" s="49" t="s">
        <v>2</v>
      </c>
      <c r="D15" s="55">
        <v>70</v>
      </c>
      <c r="E15" s="28"/>
      <c r="F15" s="18">
        <f t="shared" si="0"/>
        <v>0</v>
      </c>
    </row>
    <row r="16" spans="1:6" s="37" customFormat="1" ht="18" customHeight="1">
      <c r="A16" s="50"/>
      <c r="B16" s="8" t="s">
        <v>35</v>
      </c>
      <c r="C16" s="50"/>
      <c r="D16" s="51"/>
      <c r="E16" s="58"/>
      <c r="F16" s="52">
        <f>SUM(F11:F15)</f>
        <v>0</v>
      </c>
    </row>
    <row r="17" spans="1:6" ht="35.25" customHeight="1">
      <c r="A17" s="61" t="s">
        <v>45</v>
      </c>
      <c r="B17" s="70" t="s">
        <v>119</v>
      </c>
      <c r="C17" s="71"/>
      <c r="D17" s="71"/>
      <c r="E17" s="71"/>
      <c r="F17" s="72"/>
    </row>
    <row r="18" spans="1:6" s="37" customFormat="1" ht="25.5" customHeight="1">
      <c r="A18" s="48" t="s">
        <v>4</v>
      </c>
      <c r="B18" s="93" t="s">
        <v>245</v>
      </c>
      <c r="C18" s="49" t="s">
        <v>40</v>
      </c>
      <c r="D18" s="91">
        <f>20</f>
        <v>20</v>
      </c>
      <c r="E18" s="28"/>
      <c r="F18" s="18">
        <f t="shared" si="0"/>
        <v>0</v>
      </c>
    </row>
    <row r="19" spans="1:6" s="37" customFormat="1" ht="22.5" customHeight="1">
      <c r="A19" s="48" t="s">
        <v>18</v>
      </c>
      <c r="B19" s="57" t="s">
        <v>121</v>
      </c>
      <c r="C19" s="49" t="s">
        <v>40</v>
      </c>
      <c r="D19" s="91">
        <v>1</v>
      </c>
      <c r="E19" s="28"/>
      <c r="F19" s="18">
        <f t="shared" si="0"/>
        <v>0</v>
      </c>
    </row>
    <row r="20" spans="1:6" s="37" customFormat="1" ht="40.5" customHeight="1">
      <c r="A20" s="48" t="s">
        <v>19</v>
      </c>
      <c r="B20" s="57" t="s">
        <v>122</v>
      </c>
      <c r="C20" s="49" t="s">
        <v>41</v>
      </c>
      <c r="D20" s="91">
        <v>150</v>
      </c>
      <c r="E20" s="28"/>
      <c r="F20" s="18">
        <f t="shared" si="0"/>
        <v>0</v>
      </c>
    </row>
    <row r="21" spans="1:6" s="37" customFormat="1" ht="40.5" customHeight="1">
      <c r="A21" s="48" t="s">
        <v>20</v>
      </c>
      <c r="B21" s="57" t="s">
        <v>123</v>
      </c>
      <c r="C21" s="49" t="s">
        <v>41</v>
      </c>
      <c r="D21" s="91">
        <v>150</v>
      </c>
      <c r="E21" s="28"/>
      <c r="F21" s="18">
        <f t="shared" si="0"/>
        <v>0</v>
      </c>
    </row>
    <row r="22" spans="1:6" s="37" customFormat="1" ht="52.5" customHeight="1">
      <c r="A22" s="48" t="s">
        <v>22</v>
      </c>
      <c r="B22" s="57" t="s">
        <v>124</v>
      </c>
      <c r="C22" s="49" t="s">
        <v>41</v>
      </c>
      <c r="D22" s="91">
        <v>100</v>
      </c>
      <c r="E22" s="28"/>
      <c r="F22" s="18">
        <f t="shared" si="0"/>
        <v>0</v>
      </c>
    </row>
    <row r="23" spans="1:6" s="37" customFormat="1" ht="37.5" customHeight="1">
      <c r="A23" s="48" t="s">
        <v>51</v>
      </c>
      <c r="B23" s="57" t="s">
        <v>125</v>
      </c>
      <c r="C23" s="49" t="s">
        <v>41</v>
      </c>
      <c r="D23" s="91">
        <v>7.6</v>
      </c>
      <c r="E23" s="28"/>
      <c r="F23" s="18">
        <f t="shared" si="0"/>
        <v>0</v>
      </c>
    </row>
    <row r="24" spans="1:6" s="37" customFormat="1" ht="37.5" customHeight="1">
      <c r="A24" s="48" t="s">
        <v>52</v>
      </c>
      <c r="B24" s="57" t="s">
        <v>126</v>
      </c>
      <c r="C24" s="49" t="s">
        <v>40</v>
      </c>
      <c r="D24" s="91">
        <v>6</v>
      </c>
      <c r="E24" s="28"/>
      <c r="F24" s="18">
        <f t="shared" si="0"/>
        <v>0</v>
      </c>
    </row>
    <row r="25" spans="1:6" s="37" customFormat="1" ht="26.25" customHeight="1">
      <c r="A25" s="48" t="s">
        <v>53</v>
      </c>
      <c r="B25" s="57" t="s">
        <v>127</v>
      </c>
      <c r="C25" s="49" t="s">
        <v>41</v>
      </c>
      <c r="D25" s="91">
        <v>2.8</v>
      </c>
      <c r="E25" s="28"/>
      <c r="F25" s="18">
        <f t="shared" si="0"/>
        <v>0</v>
      </c>
    </row>
    <row r="26" spans="1:6" s="37" customFormat="1" ht="37.5" customHeight="1">
      <c r="A26" s="48" t="s">
        <v>54</v>
      </c>
      <c r="B26" s="57" t="s">
        <v>128</v>
      </c>
      <c r="C26" s="49" t="s">
        <v>41</v>
      </c>
      <c r="D26" s="91">
        <v>6.2</v>
      </c>
      <c r="E26" s="28"/>
      <c r="F26" s="18">
        <f t="shared" si="0"/>
        <v>0</v>
      </c>
    </row>
    <row r="27" spans="1:6" s="37" customFormat="1" ht="37.5" customHeight="1">
      <c r="A27" s="48" t="s">
        <v>55</v>
      </c>
      <c r="B27" s="57" t="s">
        <v>129</v>
      </c>
      <c r="C27" s="49" t="s">
        <v>40</v>
      </c>
      <c r="D27" s="91">
        <v>1</v>
      </c>
      <c r="E27" s="28"/>
      <c r="F27" s="18">
        <f t="shared" si="0"/>
        <v>0</v>
      </c>
    </row>
    <row r="28" spans="1:6" s="37" customFormat="1" ht="37.5" customHeight="1">
      <c r="A28" s="48" t="s">
        <v>56</v>
      </c>
      <c r="B28" s="57" t="s">
        <v>130</v>
      </c>
      <c r="C28" s="49" t="s">
        <v>40</v>
      </c>
      <c r="D28" s="91">
        <v>4</v>
      </c>
      <c r="E28" s="28"/>
      <c r="F28" s="18">
        <f t="shared" si="0"/>
        <v>0</v>
      </c>
    </row>
    <row r="29" spans="1:6" s="37" customFormat="1" ht="37.5" customHeight="1">
      <c r="A29" s="48" t="s">
        <v>57</v>
      </c>
      <c r="B29" s="57" t="s">
        <v>131</v>
      </c>
      <c r="C29" s="49" t="s">
        <v>41</v>
      </c>
      <c r="D29" s="91">
        <v>2</v>
      </c>
      <c r="E29" s="28"/>
      <c r="F29" s="18">
        <f t="shared" si="0"/>
        <v>0</v>
      </c>
    </row>
    <row r="30" spans="1:6" s="37" customFormat="1" ht="24.75" customHeight="1">
      <c r="A30" s="48" t="s">
        <v>58</v>
      </c>
      <c r="B30" s="57" t="s">
        <v>132</v>
      </c>
      <c r="C30" s="49" t="s">
        <v>41</v>
      </c>
      <c r="D30" s="91">
        <v>150</v>
      </c>
      <c r="E30" s="28"/>
      <c r="F30" s="18">
        <f t="shared" si="0"/>
        <v>0</v>
      </c>
    </row>
    <row r="31" spans="1:6" s="37" customFormat="1" ht="31">
      <c r="A31" s="48" t="s">
        <v>59</v>
      </c>
      <c r="B31" s="57" t="s">
        <v>133</v>
      </c>
      <c r="C31" s="49" t="s">
        <v>40</v>
      </c>
      <c r="D31" s="91">
        <v>8</v>
      </c>
      <c r="E31" s="28"/>
      <c r="F31" s="18">
        <f t="shared" si="0"/>
        <v>0</v>
      </c>
    </row>
    <row r="32" spans="1:6" s="37" customFormat="1" ht="31">
      <c r="A32" s="48" t="s">
        <v>60</v>
      </c>
      <c r="B32" s="57" t="s">
        <v>134</v>
      </c>
      <c r="C32" s="49" t="s">
        <v>40</v>
      </c>
      <c r="D32" s="91">
        <v>100</v>
      </c>
      <c r="E32" s="28"/>
      <c r="F32" s="18">
        <f t="shared" si="0"/>
        <v>0</v>
      </c>
    </row>
    <row r="33" spans="1:6" s="37" customFormat="1" ht="26.25" customHeight="1">
      <c r="A33" s="48" t="s">
        <v>61</v>
      </c>
      <c r="B33" s="57" t="s">
        <v>135</v>
      </c>
      <c r="C33" s="49" t="s">
        <v>40</v>
      </c>
      <c r="D33" s="91">
        <v>1</v>
      </c>
      <c r="E33" s="28"/>
      <c r="F33" s="18">
        <f t="shared" si="0"/>
        <v>0</v>
      </c>
    </row>
    <row r="34" spans="1:6" s="37" customFormat="1" ht="21.75" customHeight="1">
      <c r="A34" s="50"/>
      <c r="B34" s="8" t="s">
        <v>35</v>
      </c>
      <c r="C34" s="50"/>
      <c r="D34" s="51"/>
      <c r="E34" s="58"/>
      <c r="F34" s="52">
        <f>SUM(F18:F33)</f>
        <v>0</v>
      </c>
    </row>
    <row r="35" spans="1:6" ht="23.25" customHeight="1">
      <c r="A35" s="9" t="s">
        <v>5</v>
      </c>
      <c r="B35" s="144" t="s">
        <v>6</v>
      </c>
      <c r="C35" s="144"/>
      <c r="D35" s="144"/>
      <c r="E35" s="144"/>
      <c r="F35" s="144"/>
    </row>
    <row r="36" spans="1:6" ht="25.5" customHeight="1">
      <c r="A36" s="10">
        <v>1</v>
      </c>
      <c r="B36" s="143" t="str">
        <f>B10</f>
        <v>Наружное электроосвешения / Outdoor electric lighting</v>
      </c>
      <c r="C36" s="143"/>
      <c r="D36" s="143"/>
      <c r="E36" s="143"/>
      <c r="F36" s="12">
        <f>F16</f>
        <v>0</v>
      </c>
    </row>
    <row r="37" spans="1:6" ht="25.5" customHeight="1">
      <c r="A37" s="10">
        <v>2</v>
      </c>
      <c r="B37" s="143" t="str">
        <f>B17</f>
        <v>Монтажные работы по наружному освещению / Installation work on external lighting</v>
      </c>
      <c r="C37" s="143"/>
      <c r="D37" s="143"/>
      <c r="E37" s="143"/>
      <c r="F37" s="12">
        <f>F34</f>
        <v>0</v>
      </c>
    </row>
    <row r="38" spans="1:6" ht="24" customHeight="1">
      <c r="A38" s="9" t="s">
        <v>5</v>
      </c>
      <c r="B38" s="144" t="s">
        <v>9</v>
      </c>
      <c r="C38" s="144"/>
      <c r="D38" s="144"/>
      <c r="E38" s="144"/>
      <c r="F38" s="11">
        <f>SUM(F36:F37)</f>
        <v>0</v>
      </c>
    </row>
    <row r="39" spans="1:6" s="13" customFormat="1" ht="37.5" customHeight="1">
      <c r="A39" s="145" t="s">
        <v>7</v>
      </c>
      <c r="B39" s="145"/>
      <c r="C39" s="145"/>
      <c r="D39" s="145"/>
      <c r="E39" s="145"/>
      <c r="F39" s="145"/>
    </row>
    <row r="40" spans="1:6" s="107" customFormat="1">
      <c r="A40" s="141" t="s">
        <v>258</v>
      </c>
      <c r="B40" s="141"/>
      <c r="C40" s="141"/>
      <c r="D40" s="141"/>
      <c r="E40" s="141"/>
      <c r="F40" s="141"/>
    </row>
    <row r="41" spans="1:6" s="107" customFormat="1" ht="137.25" customHeight="1">
      <c r="A41" s="141" t="s">
        <v>259</v>
      </c>
      <c r="B41" s="141"/>
      <c r="C41" s="141"/>
      <c r="D41" s="141"/>
      <c r="E41" s="141"/>
      <c r="F41" s="141"/>
    </row>
    <row r="42" spans="1:6" s="107" customFormat="1">
      <c r="A42" s="141" t="s">
        <v>260</v>
      </c>
      <c r="B42" s="141"/>
      <c r="C42" s="141"/>
      <c r="D42" s="141"/>
      <c r="E42" s="141"/>
      <c r="F42" s="141"/>
    </row>
    <row r="43" spans="1:6" s="107" customFormat="1" ht="135" customHeight="1">
      <c r="A43" s="141" t="s">
        <v>261</v>
      </c>
      <c r="B43" s="141"/>
      <c r="C43" s="141"/>
      <c r="D43" s="141"/>
      <c r="E43" s="141"/>
      <c r="F43" s="141"/>
    </row>
    <row r="44" spans="1:6" s="89" customFormat="1" ht="30" customHeight="1">
      <c r="A44" s="90"/>
      <c r="C44" s="88"/>
      <c r="D44" s="87"/>
      <c r="E44" s="87"/>
      <c r="F44" s="87"/>
    </row>
    <row r="45" spans="1:6" s="89" customFormat="1" ht="30" customHeight="1">
      <c r="A45" s="90"/>
      <c r="C45" s="88"/>
      <c r="D45" s="87"/>
      <c r="E45" s="87"/>
      <c r="F45" s="87"/>
    </row>
    <row r="46" spans="1:6" s="89" customFormat="1" ht="30" customHeight="1">
      <c r="A46" s="90"/>
      <c r="C46" s="88"/>
      <c r="D46" s="87"/>
      <c r="E46" s="87"/>
      <c r="F46" s="87"/>
    </row>
    <row r="47" spans="1:6" s="89" customFormat="1" ht="30" customHeight="1">
      <c r="A47" s="90"/>
      <c r="C47" s="88"/>
      <c r="D47" s="87"/>
      <c r="E47" s="87"/>
      <c r="F47" s="87"/>
    </row>
    <row r="48" spans="1:6" s="89" customFormat="1" ht="30" customHeight="1">
      <c r="A48" s="90"/>
      <c r="C48" s="88"/>
      <c r="D48" s="87"/>
      <c r="E48" s="87"/>
      <c r="F48" s="87"/>
    </row>
    <row r="49" spans="1:6" s="89" customFormat="1" ht="30" customHeight="1">
      <c r="A49" s="90"/>
      <c r="C49" s="88"/>
      <c r="D49" s="87"/>
      <c r="E49" s="87"/>
      <c r="F49" s="87"/>
    </row>
    <row r="50" spans="1:6" s="89" customFormat="1" ht="30" customHeight="1">
      <c r="A50" s="90"/>
      <c r="C50" s="88"/>
      <c r="D50" s="87"/>
      <c r="E50" s="87"/>
      <c r="F50" s="87"/>
    </row>
    <row r="51" spans="1:6" s="89" customFormat="1" ht="30" customHeight="1">
      <c r="A51" s="90"/>
      <c r="C51" s="88"/>
      <c r="D51" s="87"/>
      <c r="E51" s="87"/>
      <c r="F51" s="87"/>
    </row>
    <row r="52" spans="1:6" s="89" customFormat="1" ht="30" customHeight="1">
      <c r="A52" s="90"/>
      <c r="C52" s="88"/>
      <c r="D52" s="87"/>
      <c r="E52" s="87"/>
      <c r="F52" s="87"/>
    </row>
    <row r="53" spans="1:6" s="89" customFormat="1" ht="30" customHeight="1">
      <c r="A53" s="90"/>
      <c r="C53" s="88"/>
      <c r="D53" s="87"/>
      <c r="E53" s="87"/>
      <c r="F53" s="87"/>
    </row>
    <row r="54" spans="1:6" s="89" customFormat="1" ht="30" customHeight="1">
      <c r="A54" s="90"/>
      <c r="C54" s="88"/>
      <c r="D54" s="87"/>
      <c r="E54" s="87"/>
      <c r="F54" s="87"/>
    </row>
    <row r="55" spans="1:6" s="89" customFormat="1" ht="30" customHeight="1">
      <c r="A55" s="90"/>
      <c r="C55" s="88"/>
      <c r="D55" s="87"/>
      <c r="E55" s="87"/>
      <c r="F55" s="87"/>
    </row>
    <row r="56" spans="1:6" s="89" customFormat="1" ht="30" customHeight="1">
      <c r="A56" s="90"/>
      <c r="C56" s="88"/>
      <c r="D56" s="87"/>
      <c r="E56" s="87"/>
      <c r="F56" s="87"/>
    </row>
  </sheetData>
  <protectedRanges>
    <protectedRange sqref="E11:E15 E18:E33" name="Range1_9_1"/>
  </protectedRanges>
  <mergeCells count="16">
    <mergeCell ref="A43:F43"/>
    <mergeCell ref="B35:F35"/>
    <mergeCell ref="B36:E36"/>
    <mergeCell ref="B37:E37"/>
    <mergeCell ref="A6:F6"/>
    <mergeCell ref="A7:F7"/>
    <mergeCell ref="B38:E38"/>
    <mergeCell ref="A39:F39"/>
    <mergeCell ref="A40:F40"/>
    <mergeCell ref="A41:F41"/>
    <mergeCell ref="A42:F42"/>
    <mergeCell ref="C1:F1"/>
    <mergeCell ref="C2:F2"/>
    <mergeCell ref="C3:F3"/>
    <mergeCell ref="A4:B4"/>
    <mergeCell ref="C4:F4"/>
  </mergeCells>
  <phoneticPr fontId="55" type="noConversion"/>
  <pageMargins left="0.7" right="0.7" top="0.75" bottom="0.75" header="0.3" footer="0.3"/>
  <pageSetup paperSize="9" scale="61" fitToHeight="0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A1FB-3C04-46DB-BF6D-2139A92034A7}">
  <dimension ref="A1:F32"/>
  <sheetViews>
    <sheetView tabSelected="1" view="pageBreakPreview" topLeftCell="A2" zoomScale="80" zoomScaleNormal="80" zoomScaleSheetLayoutView="80" workbookViewId="0">
      <selection activeCell="C4" sqref="C4:F4"/>
    </sheetView>
  </sheetViews>
  <sheetFormatPr defaultColWidth="8.6640625" defaultRowHeight="15.5"/>
  <cols>
    <col min="1" max="1" width="8.83203125" style="19" bestFit="1" customWidth="1"/>
    <col min="2" max="2" width="58.33203125" style="19" customWidth="1"/>
    <col min="3" max="6" width="15.08203125" style="19" customWidth="1"/>
    <col min="7" max="16384" width="8.6640625" style="19"/>
  </cols>
  <sheetData>
    <row r="1" spans="1:6" s="60" customFormat="1">
      <c r="A1" s="103" t="s">
        <v>251</v>
      </c>
      <c r="B1" s="104"/>
      <c r="C1" s="137" t="s">
        <v>252</v>
      </c>
      <c r="D1" s="137"/>
      <c r="E1" s="137"/>
      <c r="F1" s="137"/>
    </row>
    <row r="2" spans="1:6" s="60" customFormat="1">
      <c r="A2" s="103" t="s">
        <v>253</v>
      </c>
      <c r="B2" s="105"/>
      <c r="C2" s="137" t="s">
        <v>254</v>
      </c>
      <c r="D2" s="137"/>
      <c r="E2" s="137"/>
      <c r="F2" s="137"/>
    </row>
    <row r="3" spans="1:6" s="60" customFormat="1" ht="67.25" customHeight="1">
      <c r="A3" s="101" t="s">
        <v>255</v>
      </c>
      <c r="B3" s="102"/>
      <c r="C3" s="110" t="s">
        <v>263</v>
      </c>
      <c r="D3" s="115"/>
      <c r="E3" s="115"/>
      <c r="F3" s="116"/>
    </row>
    <row r="4" spans="1:6" s="60" customFormat="1" ht="59.5" customHeight="1">
      <c r="A4" s="138" t="s">
        <v>256</v>
      </c>
      <c r="B4" s="139"/>
      <c r="C4" s="140" t="str">
        <f>SUM!C4</f>
        <v>KURP20b "Строительство пешеходного моста в г.Хорог, Таджикистан  - Lot 2 Строительство пролетного строения моста / 
KURP 20b" construction of pedestrian brindge in Khorog"- Lot 2 Bridge superstructure</v>
      </c>
      <c r="D4" s="140"/>
      <c r="E4" s="140"/>
      <c r="F4" s="140"/>
    </row>
    <row r="5" spans="1:6">
      <c r="E5" s="20" t="s">
        <v>23</v>
      </c>
      <c r="F5" s="21" t="str">
        <f>SUM!E5</f>
        <v>30.01.2025</v>
      </c>
    </row>
    <row r="6" spans="1:6" s="13" customFormat="1" ht="37.5" customHeight="1">
      <c r="A6" s="121" t="str">
        <f>SUM!A7</f>
        <v>КОММЕРЧЕСКОЕ ПРЕДЛОЖЕНИЕ/COMMERCIAL OFFER</v>
      </c>
      <c r="B6" s="121"/>
      <c r="C6" s="121"/>
      <c r="D6" s="121"/>
      <c r="E6" s="121"/>
      <c r="F6" s="121"/>
    </row>
    <row r="7" spans="1:6" s="22" customFormat="1" ht="81" customHeight="1">
      <c r="A7" s="146" t="str">
        <f>A!A8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7" s="146"/>
      <c r="C7" s="146"/>
      <c r="D7" s="146"/>
      <c r="E7" s="146"/>
      <c r="F7" s="146"/>
    </row>
    <row r="8" spans="1:6" s="23" customFormat="1" ht="68" customHeight="1">
      <c r="A8" s="40" t="s">
        <v>24</v>
      </c>
      <c r="B8" s="40" t="s">
        <v>25</v>
      </c>
      <c r="C8" s="40" t="s">
        <v>26</v>
      </c>
      <c r="D8" s="41" t="s">
        <v>27</v>
      </c>
      <c r="E8" s="24" t="s">
        <v>28</v>
      </c>
      <c r="F8" s="42" t="s">
        <v>29</v>
      </c>
    </row>
    <row r="9" spans="1:6" s="23" customFormat="1" ht="37.5" customHeight="1">
      <c r="A9" s="43" t="s">
        <v>224</v>
      </c>
      <c r="B9" s="147" t="s">
        <v>48</v>
      </c>
      <c r="C9" s="148"/>
      <c r="D9" s="148"/>
      <c r="E9" s="148"/>
      <c r="F9" s="149"/>
    </row>
    <row r="10" spans="1:6" ht="88.5" customHeight="1">
      <c r="A10" s="25">
        <v>1</v>
      </c>
      <c r="B10" s="26" t="s">
        <v>220</v>
      </c>
      <c r="C10" s="27" t="s">
        <v>30</v>
      </c>
      <c r="D10" s="62">
        <v>1</v>
      </c>
      <c r="E10" s="28"/>
      <c r="F10" s="29">
        <f>ROUND(D10*E10,2)</f>
        <v>0</v>
      </c>
    </row>
    <row r="11" spans="1:6" ht="31">
      <c r="A11" s="25">
        <v>2</v>
      </c>
      <c r="B11" s="30" t="s">
        <v>31</v>
      </c>
      <c r="C11" s="27" t="s">
        <v>30</v>
      </c>
      <c r="D11" s="63">
        <v>1</v>
      </c>
      <c r="E11" s="28"/>
      <c r="F11" s="29">
        <f t="shared" ref="F11" si="0">ROUND(D11*E11,2)</f>
        <v>0</v>
      </c>
    </row>
    <row r="12" spans="1:6" ht="31">
      <c r="A12" s="25">
        <v>3</v>
      </c>
      <c r="B12" s="32" t="s">
        <v>33</v>
      </c>
      <c r="C12" s="31" t="s">
        <v>32</v>
      </c>
      <c r="D12" s="63">
        <v>6</v>
      </c>
      <c r="E12" s="28"/>
      <c r="F12" s="29">
        <f t="shared" ref="F12:F13" si="1">ROUND(D12*E12,2)</f>
        <v>0</v>
      </c>
    </row>
    <row r="13" spans="1:6" ht="36" customHeight="1">
      <c r="A13" s="25">
        <v>4</v>
      </c>
      <c r="B13" s="30" t="s">
        <v>34</v>
      </c>
      <c r="C13" s="31" t="s">
        <v>32</v>
      </c>
      <c r="D13" s="63">
        <v>6</v>
      </c>
      <c r="E13" s="28"/>
      <c r="F13" s="29">
        <f t="shared" si="1"/>
        <v>0</v>
      </c>
    </row>
    <row r="14" spans="1:6" ht="30.75" customHeight="1">
      <c r="A14" s="108" t="s">
        <v>224</v>
      </c>
      <c r="B14" s="33" t="s">
        <v>35</v>
      </c>
      <c r="C14" s="34"/>
      <c r="D14" s="34"/>
      <c r="E14" s="34"/>
      <c r="F14" s="35">
        <f>SUM(F10:F13)</f>
        <v>0</v>
      </c>
    </row>
    <row r="15" spans="1:6" s="13" customFormat="1" ht="37.5" customHeight="1">
      <c r="A15" s="145" t="s">
        <v>7</v>
      </c>
      <c r="B15" s="145"/>
      <c r="C15" s="145"/>
      <c r="D15" s="145"/>
      <c r="E15" s="145"/>
      <c r="F15" s="145"/>
    </row>
    <row r="16" spans="1:6" s="107" customFormat="1">
      <c r="A16" s="141" t="s">
        <v>258</v>
      </c>
      <c r="B16" s="141"/>
      <c r="C16" s="141"/>
      <c r="D16" s="141"/>
      <c r="E16" s="141"/>
      <c r="F16" s="141"/>
    </row>
    <row r="17" spans="1:6" s="107" customFormat="1" ht="137.25" customHeight="1">
      <c r="A17" s="141" t="s">
        <v>259</v>
      </c>
      <c r="B17" s="141"/>
      <c r="C17" s="141"/>
      <c r="D17" s="141"/>
      <c r="E17" s="141"/>
      <c r="F17" s="141"/>
    </row>
    <row r="18" spans="1:6" s="107" customFormat="1">
      <c r="A18" s="141" t="s">
        <v>260</v>
      </c>
      <c r="B18" s="141"/>
      <c r="C18" s="141"/>
      <c r="D18" s="141"/>
      <c r="E18" s="141"/>
      <c r="F18" s="141"/>
    </row>
    <row r="19" spans="1:6" s="107" customFormat="1" ht="135" customHeight="1">
      <c r="A19" s="141" t="s">
        <v>261</v>
      </c>
      <c r="B19" s="141"/>
      <c r="C19" s="141"/>
      <c r="D19" s="141"/>
      <c r="E19" s="141"/>
      <c r="F19" s="141"/>
    </row>
    <row r="20" spans="1:6" s="89" customFormat="1" ht="30" customHeight="1">
      <c r="A20" s="90"/>
      <c r="C20" s="88"/>
      <c r="D20" s="87"/>
      <c r="E20" s="87"/>
      <c r="F20" s="87"/>
    </row>
    <row r="21" spans="1:6" s="89" customFormat="1" ht="30" customHeight="1">
      <c r="A21" s="90"/>
      <c r="C21" s="88"/>
      <c r="D21" s="87"/>
      <c r="E21" s="87"/>
      <c r="F21" s="87"/>
    </row>
    <row r="22" spans="1:6" s="89" customFormat="1" ht="30" customHeight="1">
      <c r="A22" s="90"/>
      <c r="C22" s="88"/>
      <c r="D22" s="87"/>
      <c r="E22" s="87"/>
      <c r="F22" s="87"/>
    </row>
    <row r="23" spans="1:6" s="89" customFormat="1" ht="30" customHeight="1">
      <c r="A23" s="90"/>
      <c r="C23" s="88"/>
      <c r="D23" s="87"/>
      <c r="E23" s="87"/>
      <c r="F23" s="87"/>
    </row>
    <row r="24" spans="1:6" s="89" customFormat="1" ht="30" customHeight="1">
      <c r="A24" s="90"/>
      <c r="C24" s="88"/>
      <c r="D24" s="87"/>
      <c r="E24" s="87"/>
      <c r="F24" s="87"/>
    </row>
    <row r="25" spans="1:6" s="89" customFormat="1" ht="30" customHeight="1">
      <c r="A25" s="90"/>
      <c r="C25" s="88"/>
      <c r="D25" s="87"/>
      <c r="E25" s="87"/>
      <c r="F25" s="87"/>
    </row>
    <row r="26" spans="1:6" s="89" customFormat="1" ht="30" customHeight="1">
      <c r="A26" s="90"/>
      <c r="C26" s="88"/>
      <c r="D26" s="87"/>
      <c r="E26" s="87"/>
      <c r="F26" s="87"/>
    </row>
    <row r="27" spans="1:6" s="89" customFormat="1" ht="30" customHeight="1">
      <c r="A27" s="90"/>
      <c r="C27" s="88"/>
      <c r="D27" s="87"/>
      <c r="E27" s="87"/>
      <c r="F27" s="87"/>
    </row>
    <row r="28" spans="1:6" s="89" customFormat="1" ht="30" customHeight="1">
      <c r="A28" s="90"/>
      <c r="C28" s="88"/>
      <c r="D28" s="87"/>
      <c r="E28" s="87"/>
      <c r="F28" s="87"/>
    </row>
    <row r="29" spans="1:6" s="89" customFormat="1" ht="30" customHeight="1">
      <c r="A29" s="90"/>
      <c r="C29" s="88"/>
      <c r="D29" s="87"/>
      <c r="E29" s="87"/>
      <c r="F29" s="87"/>
    </row>
    <row r="30" spans="1:6" s="89" customFormat="1" ht="30" customHeight="1">
      <c r="A30" s="90"/>
      <c r="C30" s="88"/>
      <c r="D30" s="87"/>
      <c r="E30" s="87"/>
      <c r="F30" s="87"/>
    </row>
    <row r="31" spans="1:6" s="89" customFormat="1" ht="30" customHeight="1">
      <c r="A31" s="90"/>
      <c r="C31" s="88"/>
      <c r="D31" s="87"/>
      <c r="E31" s="87"/>
      <c r="F31" s="87"/>
    </row>
    <row r="32" spans="1:6" s="89" customFormat="1" ht="30" customHeight="1">
      <c r="A32" s="90"/>
      <c r="C32" s="88"/>
      <c r="D32" s="87"/>
      <c r="E32" s="87"/>
      <c r="F32" s="87"/>
    </row>
  </sheetData>
  <mergeCells count="13">
    <mergeCell ref="A17:F17"/>
    <mergeCell ref="A18:F18"/>
    <mergeCell ref="A19:F19"/>
    <mergeCell ref="C1:F1"/>
    <mergeCell ref="C2:F2"/>
    <mergeCell ref="C3:F3"/>
    <mergeCell ref="A4:B4"/>
    <mergeCell ref="C4:F4"/>
    <mergeCell ref="A7:F7"/>
    <mergeCell ref="A6:F6"/>
    <mergeCell ref="B9:F9"/>
    <mergeCell ref="A15:F15"/>
    <mergeCell ref="A16:F16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</vt:lpstr>
      <vt:lpstr>A</vt:lpstr>
      <vt:lpstr>B</vt:lpstr>
      <vt:lpstr>C</vt:lpstr>
      <vt:lpstr>A!Print_Area</vt:lpstr>
      <vt:lpstr>B!Print_Area</vt:lpstr>
      <vt:lpstr>'C'!Print_Area</vt:lpstr>
      <vt:lpstr>SUM!Print_Area</vt:lpstr>
    </vt:vector>
  </TitlesOfParts>
  <Company>АООТ "ГИПРОПРОМ"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Смета</dc:title>
  <dc:creator>ООО</dc:creator>
  <cp:lastModifiedBy>Gulyaman Anoyatshoeva</cp:lastModifiedBy>
  <cp:lastPrinted>2024-11-29T05:10:32Z</cp:lastPrinted>
  <dcterms:created xsi:type="dcterms:W3CDTF">2004-06-09T12:37:03Z</dcterms:created>
  <dcterms:modified xsi:type="dcterms:W3CDTF">2025-01-13T07:09:40Z</dcterms:modified>
</cp:coreProperties>
</file>