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ЭтаКнига"/>
  <mc:AlternateContent xmlns:mc="http://schemas.openxmlformats.org/markup-compatibility/2006">
    <mc:Choice Requires="x15">
      <x15ac:absPath xmlns:x15ac="http://schemas.microsoft.com/office/spreadsheetml/2010/11/ac" url="Z:\TENDERDOCS\KURP 20(b) Pedestrian Bridge Construction in Khorog, Tajikistan\"/>
    </mc:Choice>
  </mc:AlternateContent>
  <xr:revisionPtr revIDLastSave="0" documentId="13_ncr:1_{7F1A280F-536C-4505-9D90-DDE92DFAFE9D}" xr6:coauthVersionLast="47" xr6:coauthVersionMax="47" xr10:uidLastSave="{00000000-0000-0000-0000-000000000000}"/>
  <bookViews>
    <workbookView xWindow="-110" yWindow="-110" windowWidth="19420" windowHeight="10300" activeTab="2" xr2:uid="{00000000-000D-0000-FFFF-FFFF00000000}"/>
  </bookViews>
  <sheets>
    <sheet name="SUM" sheetId="11" r:id="rId1"/>
    <sheet name="A" sheetId="34" r:id="rId2"/>
    <sheet name="B" sheetId="35" r:id="rId3"/>
    <sheet name="C" sheetId="36" r:id="rId4"/>
    <sheet name="D" sheetId="37" r:id="rId5"/>
  </sheets>
  <externalReferences>
    <externalReference r:id="rId6"/>
  </externalReferences>
  <definedNames>
    <definedName name="_xlnm.Print_Area" localSheetId="1">A!$A$1:$F$90</definedName>
    <definedName name="_xlnm.Print_Area" localSheetId="0">SUM!$A$1:$E$17</definedName>
    <definedName name="Благоустройство" localSheetId="1">#REF!</definedName>
    <definedName name="Благоустройство" localSheetId="4">#REF!</definedName>
    <definedName name="Благоустройство">#REF!</definedName>
    <definedName name="Итого" localSheetId="4">#REF!</definedName>
    <definedName name="Итого">#REF!</definedName>
    <definedName name="ТЗМ" localSheetId="1">#REF!</definedName>
    <definedName name="ТЗМ" localSheetId="4">#REF!</definedName>
    <definedName name="ТЗМ">#REF!</definedName>
    <definedName name="ТЗС" localSheetId="4">#REF!</definedName>
    <definedName name="ТЗС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37" l="1"/>
  <c r="C4" i="37"/>
  <c r="C3" i="37"/>
  <c r="F5" i="36"/>
  <c r="C4" i="35"/>
  <c r="C3" i="35"/>
  <c r="F5" i="35"/>
  <c r="F5" i="34"/>
  <c r="C4" i="36"/>
  <c r="C3" i="36"/>
  <c r="C4" i="34"/>
  <c r="C3" i="34"/>
  <c r="E13" i="11"/>
  <c r="E12" i="11"/>
  <c r="F13" i="37"/>
  <c r="F12" i="37"/>
  <c r="F11" i="37"/>
  <c r="F10" i="37"/>
  <c r="A7" i="37"/>
  <c r="A6" i="37"/>
  <c r="B37" i="36"/>
  <c r="B36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34" i="36" s="1"/>
  <c r="F37" i="36" s="1"/>
  <c r="F20" i="36"/>
  <c r="F19" i="36"/>
  <c r="F18" i="36"/>
  <c r="D18" i="36"/>
  <c r="F15" i="36"/>
  <c r="F14" i="36"/>
  <c r="F13" i="36"/>
  <c r="F16" i="36" s="1"/>
  <c r="F36" i="36" s="1"/>
  <c r="F38" i="36" s="1"/>
  <c r="F12" i="36"/>
  <c r="F11" i="36"/>
  <c r="A6" i="36"/>
  <c r="B111" i="35"/>
  <c r="B110" i="35"/>
  <c r="B109" i="35"/>
  <c r="B108" i="35"/>
  <c r="B107" i="35"/>
  <c r="F104" i="35"/>
  <c r="F105" i="35" s="1"/>
  <c r="F111" i="35" s="1"/>
  <c r="F101" i="35"/>
  <c r="F100" i="35"/>
  <c r="F99" i="35"/>
  <c r="F98" i="35"/>
  <c r="F97" i="35"/>
  <c r="F96" i="35"/>
  <c r="F95" i="35"/>
  <c r="F94" i="35"/>
  <c r="F93" i="35"/>
  <c r="F92" i="35"/>
  <c r="F91" i="35"/>
  <c r="F90" i="35"/>
  <c r="F87" i="35"/>
  <c r="F86" i="35"/>
  <c r="F85" i="35"/>
  <c r="D84" i="35"/>
  <c r="F84" i="35" s="1"/>
  <c r="F83" i="35"/>
  <c r="F82" i="35"/>
  <c r="F81" i="35"/>
  <c r="F80" i="35"/>
  <c r="F79" i="35"/>
  <c r="F78" i="35"/>
  <c r="F77" i="35"/>
  <c r="F73" i="35"/>
  <c r="F72" i="35"/>
  <c r="F71" i="35"/>
  <c r="F70" i="35"/>
  <c r="F69" i="35"/>
  <c r="F68" i="35"/>
  <c r="F67" i="35"/>
  <c r="F66" i="35"/>
  <c r="F65" i="35"/>
  <c r="F64" i="35"/>
  <c r="F63" i="35"/>
  <c r="F62" i="35"/>
  <c r="F61" i="35"/>
  <c r="F60" i="35"/>
  <c r="F59" i="35"/>
  <c r="F58" i="35"/>
  <c r="F57" i="35"/>
  <c r="F56" i="35"/>
  <c r="F55" i="35"/>
  <c r="F54" i="35"/>
  <c r="F53" i="35"/>
  <c r="F52" i="35"/>
  <c r="F51" i="35"/>
  <c r="F50" i="35"/>
  <c r="F49" i="35"/>
  <c r="D48" i="35"/>
  <c r="F48" i="35" s="1"/>
  <c r="D47" i="35"/>
  <c r="F47" i="35" s="1"/>
  <c r="D45" i="35"/>
  <c r="F45" i="35" s="1"/>
  <c r="F44" i="35"/>
  <c r="F43" i="35"/>
  <c r="D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D30" i="35"/>
  <c r="F30" i="35" s="1"/>
  <c r="D29" i="35"/>
  <c r="F29" i="35" s="1"/>
  <c r="F25" i="35"/>
  <c r="F24" i="35"/>
  <c r="F23" i="35"/>
  <c r="F22" i="35"/>
  <c r="F21" i="35"/>
  <c r="F20" i="35"/>
  <c r="F19" i="35"/>
  <c r="F18" i="35"/>
  <c r="F17" i="35"/>
  <c r="D16" i="35"/>
  <c r="F16" i="35" s="1"/>
  <c r="F15" i="35"/>
  <c r="F14" i="35"/>
  <c r="F13" i="35"/>
  <c r="F12" i="35"/>
  <c r="F11" i="35"/>
  <c r="A6" i="35"/>
  <c r="F102" i="35" l="1"/>
  <c r="F110" i="35" s="1"/>
  <c r="F74" i="35"/>
  <c r="F108" i="35" s="1"/>
  <c r="F14" i="37"/>
  <c r="F88" i="35"/>
  <c r="F109" i="35" s="1"/>
  <c r="F26" i="35"/>
  <c r="F107" i="35" s="1"/>
  <c r="F112" i="35" l="1"/>
  <c r="E11" i="11" s="1"/>
  <c r="A6" i="34"/>
  <c r="F41" i="34" l="1"/>
  <c r="A8" i="11" l="1"/>
  <c r="B86" i="34" l="1"/>
  <c r="B85" i="34"/>
  <c r="F82" i="34"/>
  <c r="F81" i="34"/>
  <c r="F80" i="34"/>
  <c r="F79" i="34"/>
  <c r="F78" i="34"/>
  <c r="F77" i="34"/>
  <c r="F76" i="34"/>
  <c r="F75" i="34"/>
  <c r="F74" i="34"/>
  <c r="F73" i="34"/>
  <c r="F72" i="34"/>
  <c r="F71" i="34"/>
  <c r="F70" i="34"/>
  <c r="F69" i="34"/>
  <c r="F68" i="34"/>
  <c r="F67" i="34"/>
  <c r="F66" i="34"/>
  <c r="F65" i="34"/>
  <c r="F64" i="34"/>
  <c r="F63" i="34"/>
  <c r="F62" i="34"/>
  <c r="D61" i="34"/>
  <c r="F60" i="34"/>
  <c r="F59" i="34"/>
  <c r="F58" i="34"/>
  <c r="F57" i="34"/>
  <c r="F56" i="34"/>
  <c r="F55" i="34"/>
  <c r="D54" i="34"/>
  <c r="F53" i="34"/>
  <c r="F52" i="34"/>
  <c r="F51" i="34"/>
  <c r="F50" i="34"/>
  <c r="F49" i="34"/>
  <c r="F48" i="34"/>
  <c r="F47" i="34"/>
  <c r="D46" i="34"/>
  <c r="F46" i="34" s="1"/>
  <c r="D45" i="34"/>
  <c r="F45" i="34" s="1"/>
  <c r="D44" i="34"/>
  <c r="D43" i="34"/>
  <c r="F43" i="34" s="1"/>
  <c r="D42" i="34"/>
  <c r="F42" i="34" s="1"/>
  <c r="D39" i="34"/>
  <c r="D40" i="34" s="1"/>
  <c r="F40" i="34" s="1"/>
  <c r="D38" i="34"/>
  <c r="D37" i="34"/>
  <c r="D36" i="34"/>
  <c r="F35" i="34"/>
  <c r="D34" i="34"/>
  <c r="D33" i="34"/>
  <c r="F29" i="34"/>
  <c r="D27" i="34"/>
  <c r="D25" i="34"/>
  <c r="D26" i="34" s="1"/>
  <c r="F26" i="34" s="1"/>
  <c r="D24" i="34"/>
  <c r="F24" i="34" s="1"/>
  <c r="D23" i="34"/>
  <c r="F23" i="34" s="1"/>
  <c r="D22" i="34"/>
  <c r="F21" i="34"/>
  <c r="D20" i="34"/>
  <c r="F20" i="34" s="1"/>
  <c r="D18" i="34"/>
  <c r="F17" i="34"/>
  <c r="F16" i="34"/>
  <c r="D15" i="34"/>
  <c r="D14" i="34"/>
  <c r="D12" i="34"/>
  <c r="F12" i="34" s="1"/>
  <c r="F25" i="34" l="1"/>
  <c r="F38" i="34"/>
  <c r="F39" i="34"/>
  <c r="F34" i="34"/>
  <c r="F54" i="34"/>
  <c r="F14" i="34"/>
  <c r="F27" i="34"/>
  <c r="F22" i="34"/>
  <c r="F15" i="34"/>
  <c r="F18" i="34"/>
  <c r="F36" i="34"/>
  <c r="F61" i="34"/>
  <c r="F33" i="34"/>
  <c r="F44" i="34"/>
  <c r="F37" i="34"/>
  <c r="F30" i="34" l="1"/>
  <c r="F83" i="34"/>
  <c r="F85" i="34" l="1"/>
  <c r="F86" i="34"/>
  <c r="F87" i="34" l="1"/>
  <c r="E10" i="11" s="1"/>
  <c r="E14" i="11" l="1"/>
</calcChain>
</file>

<file path=xl/sharedStrings.xml><?xml version="1.0" encoding="utf-8"?>
<sst xmlns="http://schemas.openxmlformats.org/spreadsheetml/2006/main" count="672" uniqueCount="380">
  <si>
    <t>1.2</t>
  </si>
  <si>
    <t>2.1</t>
  </si>
  <si>
    <t>B</t>
  </si>
  <si>
    <t>А</t>
  </si>
  <si>
    <t>A</t>
  </si>
  <si>
    <t>1.1</t>
  </si>
  <si>
    <t>1.3</t>
  </si>
  <si>
    <t>2.2</t>
  </si>
  <si>
    <t>2.3</t>
  </si>
  <si>
    <t>2.4</t>
  </si>
  <si>
    <t>2.5</t>
  </si>
  <si>
    <t>Дата/Date:</t>
  </si>
  <si>
    <t xml:space="preserve">Итого / Total </t>
  </si>
  <si>
    <t>1</t>
  </si>
  <si>
    <t>2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</si>
  <si>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</si>
  <si>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</si>
  <si>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</si>
  <si>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</si>
  <si>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</si>
  <si>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</si>
  <si>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</si>
  <si>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</si>
  <si>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</si>
  <si>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</si>
  <si>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</si>
  <si>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1.1.1</t>
  </si>
  <si>
    <t>1.2.1</t>
  </si>
  <si>
    <t>1.2.2</t>
  </si>
  <si>
    <t>1.2.3</t>
  </si>
  <si>
    <t>1.2.4</t>
  </si>
  <si>
    <t>1.2.5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</si>
  <si>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</si>
  <si>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</si>
  <si>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</si>
  <si>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</si>
  <si>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</si>
  <si>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</si>
  <si>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</si>
  <si>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</si>
  <si>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</si>
  <si>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</si>
  <si>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</si>
  <si>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</si>
  <si>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</si>
  <si>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</si>
  <si>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</si>
  <si>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</si>
  <si>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</si>
  <si>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</si>
  <si>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</si>
  <si>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</si>
  <si>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</si>
  <si>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</si>
  <si>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</si>
  <si>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</si>
  <si>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</si>
  <si>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</si>
  <si>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</si>
  <si>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</si>
  <si>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</si>
  <si>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</si>
  <si>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</si>
  <si>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</si>
  <si>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</si>
  <si>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</si>
  <si>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</si>
  <si>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</si>
  <si>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</si>
  <si>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</si>
  <si>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</si>
  <si>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</si>
  <si>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</si>
  <si>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</si>
  <si>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 xml:space="preserve">GENERAL NOTES: </t>
  </si>
  <si>
    <t xml:space="preserve">* The Bill of Quantities shall be read in conjunction with the Technical Specification and the Tender Design.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Unit price shall include procurement, transportation, professional installing, inspection and all other related expenses, including services State Supervision Service for Architecture and Construction 0.15%                                                                                                                                                                 
* All works must be done professionally and according to this description, specifications, drawings, schemes and details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In case of any difference between BOQ, designs and/or drawings, the instruction of the supervisor Engineer will govern.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The contractor shall provide samples for all materials used in the project before delivery to get approval from the supervisor Engineer.                                                                                               
* If the Contractor omits to price any items in the Bill of Quantities, the cost of work for such items will be considered included in the total amount.                                                                                        </t>
  </si>
  <si>
    <t xml:space="preserve"> General builders works</t>
  </si>
  <si>
    <t xml:space="preserve"> Preparatory work</t>
  </si>
  <si>
    <t>Mechanical planning of the construction site, soil group: 4 (t= 0.5m)</t>
  </si>
  <si>
    <t>Construction and dismantling of temporary access roads to the foundation pits for supports</t>
  </si>
  <si>
    <t>Leveling of the upper surface of the excavation ramps using mechanical methods, soil group: 1.</t>
  </si>
  <si>
    <t>Watering the compacted soil of embankments</t>
  </si>
  <si>
    <t xml:space="preserve"> Backfilling of ramps after completion of construction work with movement of up to 20 m using bulldozers with power: 96 (130) kW (hp), 4 group of soils</t>
  </si>
  <si>
    <t xml:space="preserve"> Construction and dismantling of temporary dams</t>
  </si>
  <si>
    <t>Transportation of soil over 15km</t>
  </si>
  <si>
    <t>Repair and maintenance of unpaved earth-carrying roads 1 km long, soil group: 4</t>
  </si>
  <si>
    <t>Soil compaction with trailed rollers on pneumatic wheels 25 t per first pass along one track with layer thickness: 50 cm (4 passes)</t>
  </si>
  <si>
    <t>Protection of the slopes of temporary embankments (slope reinforcement of embankments) with large-sized stone up to 1 meter in size.</t>
  </si>
  <si>
    <t xml:space="preserve"> Transportation of stone up to 15 km</t>
  </si>
  <si>
    <t>Transportation of stone up to 15 km</t>
  </si>
  <si>
    <t>Construction dismantling</t>
  </si>
  <si>
    <t xml:space="preserve"> Loading and removal of construction waste for 10 km</t>
  </si>
  <si>
    <t xml:space="preserve"> Soil development when backfilling a pit with loading into dump trucks with excavators 1.0 (1-1.2) m3, soil group: 4</t>
  </si>
  <si>
    <t>Transportation of soil over 10 km</t>
  </si>
  <si>
    <t xml:space="preserve"> Repair and maintenance of unpaved earth-carrying roads 1 km long, soil group: 4</t>
  </si>
  <si>
    <t>Manual completion of soil soil group: 4</t>
  </si>
  <si>
    <t>Leveling the bottom of the support pit using a mechanized method, soil group: 2</t>
  </si>
  <si>
    <t>Backfilling of foundation pits around the support foundations with large-sized stones."</t>
  </si>
  <si>
    <t>Moving up to 30m of soil of group 4 by a bulldozer during backfilling of support pits with layer-by-layer leveling up to 40 cm thick</t>
  </si>
  <si>
    <t xml:space="preserve"> Soil compaction with pneumatic tampers, soil group: 3, 4</t>
  </si>
  <si>
    <t>Construction of a gravel base</t>
  </si>
  <si>
    <t>Pile drilling using impact-rope and rotary methods with casing pipes of 1200 mm diameter, using equipment for constructing bored piles in unstable soils of group 6 by drillability</t>
  </si>
  <si>
    <t>Concrete B25, grades F200 and W 6 monolithic underwater for filling wells 97.22 m3 (pebble 6 g table 1.4 concrete consumption 1.32) using steel casing pipes D1200 mm</t>
  </si>
  <si>
    <t>Knitting wire</t>
  </si>
  <si>
    <t>Removing low-quality concrete from the top of piles</t>
  </si>
  <si>
    <t xml:space="preserve"> Construction of grillages from monolithic reinforced concrete B25, grades F200 and W4</t>
  </si>
  <si>
    <t xml:space="preserve"> Construction of support bodies made of monolithic reinforced concrete B25, grades F200 and W6</t>
  </si>
  <si>
    <t>Anchor made of round steel</t>
  </si>
  <si>
    <t>Installation of anti-seismic supports made of monolithic reinforced concrete B25, grades F200 and W 4</t>
  </si>
  <si>
    <t>Construction of panel walls made of monolithic reinforced concrete B25, with grades F200 and W4</t>
  </si>
  <si>
    <t>Installation of embedded parts</t>
  </si>
  <si>
    <t>Construction of support pillars made of monolithic reinforced concrete B25, with grades F200 and W4</t>
  </si>
  <si>
    <t>Coating bitumen waterproofing in 2 layers</t>
  </si>
  <si>
    <t xml:space="preserve">GRAND TOTAL </t>
  </si>
  <si>
    <t>Unit</t>
  </si>
  <si>
    <t>Description</t>
  </si>
  <si>
    <t>No</t>
  </si>
  <si>
    <t>Quantity</t>
  </si>
  <si>
    <t>Unit Price</t>
  </si>
  <si>
    <t>Total Price</t>
  </si>
  <si>
    <t>EMPLOYER:</t>
  </si>
  <si>
    <t>PROJECT:</t>
  </si>
  <si>
    <t>FUNDS</t>
  </si>
  <si>
    <r>
      <t>WORK PACKAGE:</t>
    </r>
    <r>
      <rPr>
        <sz val="11"/>
        <rFont val="Times New Roman"/>
        <family val="1"/>
      </rPr>
      <t xml:space="preserve"> </t>
    </r>
  </si>
  <si>
    <t>Date:</t>
  </si>
  <si>
    <t xml:space="preserve">AKAH Projects </t>
  </si>
  <si>
    <t xml:space="preserve">AKAH </t>
  </si>
  <si>
    <t>Work description</t>
  </si>
  <si>
    <t xml:space="preserve">
 AMOUNT IN TJS</t>
  </si>
  <si>
    <t xml:space="preserve">               No</t>
  </si>
  <si>
    <r>
      <t xml:space="preserve"> TOTAL COST TJS </t>
    </r>
    <r>
      <rPr>
        <b/>
        <i/>
        <sz val="14"/>
        <rFont val="Times New Roman"/>
        <family val="1"/>
      </rPr>
      <t>(excluding VAT 7%)</t>
    </r>
  </si>
  <si>
    <t>All the Figures are rounded up in the total column to two decimal places.</t>
  </si>
  <si>
    <t>AKAH</t>
  </si>
  <si>
    <t xml:space="preserve">BILL OF QUANTITIES </t>
  </si>
  <si>
    <t>SUMMARY SHEET</t>
  </si>
  <si>
    <t xml:space="preserve">
 Total Price [TJS]</t>
  </si>
  <si>
    <t>Unit Price [TJS]</t>
  </si>
  <si>
    <t xml:space="preserve"> Preliminaries</t>
  </si>
  <si>
    <t>Mobilization including (Temporary building). The amount is paid after both parties sign the certificate of completion of work</t>
  </si>
  <si>
    <t xml:space="preserve">item </t>
  </si>
  <si>
    <t xml:space="preserve">Demobilisation </t>
  </si>
  <si>
    <t xml:space="preserve">Total </t>
  </si>
  <si>
    <t xml:space="preserve">
Construction of Pedestrian Bridge connecting Saifullo Abdullo to Barakat Mahalla, Khorog, Tajikistan</t>
  </si>
  <si>
    <t>m2</t>
  </si>
  <si>
    <t>m3</t>
  </si>
  <si>
    <t>tn</t>
  </si>
  <si>
    <t>/m3</t>
  </si>
  <si>
    <t>m</t>
  </si>
  <si>
    <t xml:space="preserve"> Preparatory and related work, temporary structures </t>
  </si>
  <si>
    <t xml:space="preserve">RECAPITULATION </t>
  </si>
  <si>
    <t>months</t>
  </si>
  <si>
    <t xml:space="preserve"> Construction of foundations</t>
  </si>
  <si>
    <t xml:space="preserve">  Construction of coastal support pillars</t>
  </si>
  <si>
    <t xml:space="preserve">Lean monolithic concrete B10, grades F100 and W 4 </t>
  </si>
  <si>
    <t>Reinforced mesh A-I d-8-10 mm (Russia)</t>
  </si>
  <si>
    <t>Reinforced mesh A-I d-16 mm (Russia)</t>
  </si>
  <si>
    <t>Reinforced mesh A-I d-22-25mm (Russia)</t>
  </si>
  <si>
    <t>Reinforced mesh A-III d-22mm (Russia)</t>
  </si>
  <si>
    <t>Reinforced mesh A-I d-8-10 mm (Russian)</t>
  </si>
  <si>
    <t>Reinforced mesh A-III d-10 mm (Russian)</t>
  </si>
  <si>
    <t>Reinforced mesh A-III d-12-16 mm (Russian)</t>
  </si>
  <si>
    <t>Reinforced mesh A-III d-22 mm (Russia)</t>
  </si>
  <si>
    <t>Reinforced mesh A-I d-16 mm (Russian)</t>
  </si>
  <si>
    <t xml:space="preserve"> Rebar A-III D-12-18 mm (Russian)</t>
  </si>
  <si>
    <t>Rebar A-III D-12-18 mm (Russian)</t>
  </si>
  <si>
    <t>Reinforced mesh A-I d-12 mm (Russian)</t>
  </si>
  <si>
    <t>Rebar A-III D-12-18 mm (Russian</t>
  </si>
  <si>
    <t>Soil excovation when constructing a temporary access to the foundation pits for the dump using excavators 1.0 (1-1.2) m3, soil group: 4</t>
  </si>
  <si>
    <t xml:space="preserve"> Soil excovation with trailed rollers on pneumatic wheels 25 t per first pass along one track with layer thickness: 40 cm (6 passes)</t>
  </si>
  <si>
    <t xml:space="preserve"> Soil excovation during the construction of temporary dams with loading into dump trucks with excavators 1.0 (1-1.2) m3, soil group: 4</t>
  </si>
  <si>
    <t>Excovation of soil with movement up to 20 m by bulldozers with power: 96 (130) kW (hp), 4 group of soils</t>
  </si>
  <si>
    <t xml:space="preserve"> Soil excovation when constructing pits for supports with loading into dump trucks with excavators 1.0 (1-1.2) m3, soil group: 4</t>
  </si>
  <si>
    <t xml:space="preserve">Soil excovation with trailed rollers on pneumatic wheels 25 t per first pass along one track with layer thickness: 40 </t>
  </si>
  <si>
    <t>Nurse</t>
  </si>
  <si>
    <t>Health and Safety</t>
  </si>
  <si>
    <t xml:space="preserve">WORK PACKAGE
</t>
  </si>
  <si>
    <t>Bridge superstructure</t>
  </si>
  <si>
    <t>Construction of platforms and temporary supports for the assembly of bridge span structures</t>
  </si>
  <si>
    <t xml:space="preserve"> Excovation during the construction of sites for the installation of superstructures with loading into dump trucks with excavators 1.0 (1-1.2) m3, soil group: 4</t>
  </si>
  <si>
    <t>Transportation of soil up to 15 km</t>
  </si>
  <si>
    <t xml:space="preserve"> Soil compaction with trailed rollers on pneumatic wheels 25 t per first pass along one track with layer thickness: 50 cm (4 passes)</t>
  </si>
  <si>
    <t>1.4</t>
  </si>
  <si>
    <t>1.5</t>
  </si>
  <si>
    <t>Protection of the slopes of temporary embankments (slope reinforcement of embankments) with large-sized stones up to 1 meter in size (including transportation)."</t>
  </si>
  <si>
    <t>1.6</t>
  </si>
  <si>
    <t>1.7</t>
  </si>
  <si>
    <t>Excovation during dismantling of temporary sites with loading into dump trucks with excavators 1.0 (1-1.2) m3, soil group: 4</t>
  </si>
  <si>
    <t>1.8</t>
  </si>
  <si>
    <t>Transportation of soil to 10  km</t>
  </si>
  <si>
    <t>1.9</t>
  </si>
  <si>
    <t>1.10</t>
  </si>
  <si>
    <t>Excovation of soil with movement of up to 10 m using bulldozers with power: 96 (130) kW (hp), 4 group of soils</t>
  </si>
  <si>
    <t>1.11</t>
  </si>
  <si>
    <t>Excovation of soil with leveling in the river bed after dismantling construction sites for the installation of arches of the superstructure with movement of up to 30 m by bulldozers with power: 96 (130) kW (hp), 4 group of soils</t>
  </si>
  <si>
    <t>1.12</t>
  </si>
  <si>
    <t>Construction of foundations for temporary supports made of monolithic reinforced concrete B15</t>
  </si>
  <si>
    <t>1.13</t>
  </si>
  <si>
    <t>Армосетка  А-I д-8-10 мм Росийская</t>
  </si>
  <si>
    <t>1.14</t>
  </si>
  <si>
    <t>Manufacturing and installation of temporary metal supports</t>
  </si>
  <si>
    <t>1.15</t>
  </si>
  <si>
    <t>Dismantling temporary metal supports</t>
  </si>
  <si>
    <t>Construction of the span</t>
  </si>
  <si>
    <t>Bridge superstructure made of steel arches with a span 1x75m</t>
  </si>
  <si>
    <t>2.1.1</t>
  </si>
  <si>
    <r>
      <t>Manufacturing and delivery of metal support parts from cast steel grade St 30L (</t>
    </r>
    <r>
      <rPr>
        <sz val="12"/>
        <color theme="1"/>
        <rFont val="Times New Roman"/>
        <family val="1"/>
      </rPr>
      <t>GOST 977-88</t>
    </r>
    <r>
      <rPr>
        <sz val="12"/>
        <rFont val="Times New Roman"/>
        <family val="1"/>
      </rPr>
      <t>)</t>
    </r>
  </si>
  <si>
    <t>2.1.2</t>
  </si>
  <si>
    <r>
      <t xml:space="preserve">Installation of metal support parts made of cast steel grade St 30L </t>
    </r>
    <r>
      <rPr>
        <sz val="12"/>
        <color theme="1"/>
        <rFont val="Times New Roman"/>
        <family val="1"/>
      </rPr>
      <t>(GOST 977-88</t>
    </r>
    <r>
      <rPr>
        <sz val="12"/>
        <rFont val="Times New Roman"/>
        <family val="1"/>
      </rPr>
      <t>)</t>
    </r>
  </si>
  <si>
    <t>2.1.3</t>
  </si>
  <si>
    <t xml:space="preserve"> Manufacturing and delivery of steel arches for the superstructure of a building (Steel structures GOST 6713-2021)</t>
  </si>
  <si>
    <t>2.1.4</t>
  </si>
  <si>
    <t xml:space="preserve"> Installation of steel arches of the superstructure (Steel structures  GOST 6713-2021)</t>
  </si>
  <si>
    <t>2.1.5</t>
  </si>
  <si>
    <r>
      <t xml:space="preserve">High-strength bolts with nuts and washers: </t>
    </r>
    <r>
      <rPr>
        <sz val="12"/>
        <color theme="1"/>
        <rFont val="Times New Roman"/>
        <family val="1"/>
      </rPr>
      <t>Bolts GOST 52644-2006, Nuts GOST 52645-2006, Washers GOST</t>
    </r>
    <r>
      <rPr>
        <sz val="12"/>
        <rFont val="Times New Roman"/>
        <family val="1"/>
      </rPr>
      <t xml:space="preserve"> 52646-2006</t>
    </r>
  </si>
  <si>
    <t>2.1.6</t>
  </si>
  <si>
    <t>Lifting of bridge superstructures to a height of up to 1 meter</t>
  </si>
  <si>
    <t>2.1.7</t>
  </si>
  <si>
    <t>Lowering spans to a height of 1m</t>
  </si>
  <si>
    <t>2.1.8</t>
  </si>
  <si>
    <t>Construction of supports from sleeper cages</t>
  </si>
  <si>
    <t>sleepers</t>
  </si>
  <si>
    <t>2.1.9</t>
  </si>
  <si>
    <t>Dismantling supports from sleeper cages</t>
  </si>
  <si>
    <t>2.1.10</t>
  </si>
  <si>
    <t>Manufacturing and installation of metal suspensions (28 sets)</t>
  </si>
  <si>
    <t>2.1.11</t>
  </si>
  <si>
    <t>Manufacturing and installation of metal assembly trolleys during installation of arch sections, suspensions and painting of the span structure (4 sets)</t>
  </si>
  <si>
    <t>2.1.12</t>
  </si>
  <si>
    <t>Removing metal mounting trolleys</t>
  </si>
  <si>
    <t>2.1.13</t>
  </si>
  <si>
    <t>Arrangement of carts and scaffolding from timber</t>
  </si>
  <si>
    <t>2.1.14</t>
  </si>
  <si>
    <t>Dismantling the arrangement of carts and scaffolding made of timber</t>
  </si>
  <si>
    <t>2.1.15</t>
  </si>
  <si>
    <t>Manufacturing and installation of metal anti-seismic stops</t>
  </si>
  <si>
    <t>2.1.16</t>
  </si>
  <si>
    <t>One-time priming of metal surfaces with ED-20 primer</t>
  </si>
  <si>
    <t>2.1.17</t>
  </si>
  <si>
    <t xml:space="preserve">Painting of metal structures 2 times with zinc white with the addition of aluminum powder 5-7% </t>
  </si>
  <si>
    <t>Pedestrian part of the bridge</t>
  </si>
  <si>
    <t>2.2.1</t>
  </si>
  <si>
    <t>Manufacturing and delivery of metal beams for the pedestrian part from steel structure GOST 6713-2021</t>
  </si>
  <si>
    <t>2.2.2</t>
  </si>
  <si>
    <t xml:space="preserve"> Installation of metal beams of the pedestrian part from the steel structure  GOST 6713-2021</t>
  </si>
  <si>
    <t>2.2.3</t>
  </si>
  <si>
    <t>High-strength bolts with nuts and washers: Bolts GOST 52644-2006, Nuts GOST 52645-2006, Washers GOST 52646-2006.</t>
  </si>
  <si>
    <t>2.2.4</t>
  </si>
  <si>
    <t>Installation of rubber-metal supporting parts  25x40x7.8 1 piece = 21 kg</t>
  </si>
  <si>
    <t>pcs</t>
  </si>
  <si>
    <t>2.2.5</t>
  </si>
  <si>
    <t>Epoxy primer ED-20</t>
  </si>
  <si>
    <t>kg</t>
  </si>
  <si>
    <t>2.2.6</t>
  </si>
  <si>
    <t>Primer of metal structures of the span at one time using primer ED-20</t>
  </si>
  <si>
    <t>2.2.7</t>
  </si>
  <si>
    <t xml:space="preserve">Painting the metal structures of the span in two layers with zinc white with the addition of aluminum powder 5-7% </t>
  </si>
  <si>
    <t>2.2.8</t>
  </si>
  <si>
    <t>Construction of scaffolding for painting with portable cradles (including disassembly)</t>
  </si>
  <si>
    <t>2.2.9</t>
  </si>
  <si>
    <t>Construction of a bridge roadway slab made of monolithic reinforced concrete B35, grades F200 and W6 with (formwork panels ЩД 1.2х0.4, size 1200х400х172 mm)</t>
  </si>
  <si>
    <t>2.2.10</t>
  </si>
  <si>
    <t>Reinforced mesh A-III d-10 mm Russian</t>
  </si>
  <si>
    <t>2.2.11</t>
  </si>
  <si>
    <t>Reinforced mesh A-III d-12-16 mm Russian</t>
  </si>
  <si>
    <t>2.2.12</t>
  </si>
  <si>
    <t xml:space="preserve">Проволока вязальная </t>
  </si>
  <si>
    <t>2.2.13</t>
  </si>
  <si>
    <t>2.2.14</t>
  </si>
  <si>
    <t>Manual removal of poor-quality concrete from the top</t>
  </si>
  <si>
    <t>2.2.15</t>
  </si>
  <si>
    <t>Device of waterproofing TECHNOELASTMOST of the roadway on bridges without the device of a protective layer</t>
  </si>
  <si>
    <t>2.2.16</t>
  </si>
  <si>
    <t>Drainage devices made of pipes D=89x6 mm</t>
  </si>
  <si>
    <t>2.2.17</t>
  </si>
  <si>
    <t>Polymer bitumen mastic</t>
  </si>
  <si>
    <t>2.2.18</t>
  </si>
  <si>
    <t>Laying device in 2 layers of roofing felt</t>
  </si>
  <si>
    <t>2.2.19</t>
  </si>
  <si>
    <t>Construction of a bridge walkway covering made of monolithic reinforced concrete B35, grades F200 and W6 (Formwork panels ЩД 1.2х0.4, size 1200х400х172 mm)</t>
  </si>
  <si>
    <t>2.2.20</t>
  </si>
  <si>
    <t>VR1-D-5mm mesh</t>
  </si>
  <si>
    <t>2.2.21</t>
  </si>
  <si>
    <t>Installation of temperature joints t=1 cm with a step of 5.5 m, filling the joint with thiokol mastic</t>
  </si>
  <si>
    <t>2.2.22</t>
  </si>
  <si>
    <t>Installation of expansion joints of the MAURER system, type D 100, hot-dip galvanized or equivalent, with anti-corrosion protection (outer bearing profile - 2.0 (2.0) m per 1 running meter; strip profile - 1.0 m per 1 running meter)</t>
  </si>
  <si>
    <t>2.2.23</t>
  </si>
  <si>
    <t>Bearing profile</t>
  </si>
  <si>
    <t>2.2.24</t>
  </si>
  <si>
    <t>Bitumen mastic</t>
  </si>
  <si>
    <t>2.2.25</t>
  </si>
  <si>
    <t>Rubber compensator</t>
  </si>
  <si>
    <t>2.2.26</t>
  </si>
  <si>
    <t>Manufacture and delivery of metal railings on bridge spans (St3sp according to GOST 380-2005)</t>
  </si>
  <si>
    <t>2.2.27</t>
  </si>
  <si>
    <t>Installation of metal railings on bridge spans with two-layer painting using zinc white with the addition of 5-7% aluminum powder</t>
  </si>
  <si>
    <t>3</t>
  </si>
  <si>
    <t>Structures of the ramps of the bridge</t>
  </si>
  <si>
    <t>Construction of retaining walls</t>
  </si>
  <si>
    <t>3.1</t>
  </si>
  <si>
    <t>Development of soil into a dump by excavators 1.0 (1-1.2) m3, soil group: 4</t>
  </si>
  <si>
    <t>3.2</t>
  </si>
  <si>
    <t>3.3</t>
  </si>
  <si>
    <t xml:space="preserve"> Leveling the bottom of the excavation pit using a mechanized method, soil group: 4</t>
  </si>
  <si>
    <t>3.4</t>
  </si>
  <si>
    <t>Manual backfilling of support pits soil group: 4</t>
  </si>
  <si>
    <t>3.5</t>
  </si>
  <si>
    <t>Soil compaction with pneumatic tampers, soil group: 3, 4</t>
  </si>
  <si>
    <t>3.6</t>
  </si>
  <si>
    <t xml:space="preserve">Construction of retaining walls made of masonry with cement mortar </t>
  </si>
  <si>
    <t>3.7</t>
  </si>
  <si>
    <t>Laying of large-sized stones with a size of 0.6m</t>
  </si>
  <si>
    <t>3.8</t>
  </si>
  <si>
    <t>Transportation of stones over a distance of 15 km</t>
  </si>
  <si>
    <t>3.9</t>
  </si>
  <si>
    <t>Side coated bitumen waterproofing in 2 layers of backfilled surfaces</t>
  </si>
  <si>
    <t>3.10</t>
  </si>
  <si>
    <t>Installation of side curbs on retaining walls and edges of paving slabs concrete B25, grades F200 and W6</t>
  </si>
  <si>
    <t>3.11</t>
  </si>
  <si>
    <t>4</t>
  </si>
  <si>
    <t>Installation of staircases and ramps</t>
  </si>
  <si>
    <t>4.1</t>
  </si>
  <si>
    <t>Installation of reinforced concrete stairways, curbs and slabs, concrete B25, grades F200 and W6</t>
  </si>
  <si>
    <t>4.2</t>
  </si>
  <si>
    <t>Reinforced mesh A-I d-8-10 mm with extra charge</t>
  </si>
  <si>
    <t>4.3</t>
  </si>
  <si>
    <t>4.4</t>
  </si>
  <si>
    <t>4.5</t>
  </si>
  <si>
    <t>4.6</t>
  </si>
  <si>
    <t>Construction of reinforced concrete ramps, curbs, and slabs of concrete grade B25, with marks F200 and W6</t>
  </si>
  <si>
    <t>4.7</t>
  </si>
  <si>
    <t>4.8</t>
  </si>
  <si>
    <t>Rebar A-III D-12-16 mm Russian</t>
  </si>
  <si>
    <t>4.9</t>
  </si>
  <si>
    <t>4.10</t>
  </si>
  <si>
    <t xml:space="preserve"> Installation of embedded parts</t>
  </si>
  <si>
    <t>4.11</t>
  </si>
  <si>
    <t>Manufacture and delivery of metal railings with two-layer painting with zinc white with the addition of 5-7% aluminum powder (St3sp according to GOST 380-2005)</t>
  </si>
  <si>
    <t>4.12</t>
  </si>
  <si>
    <t xml:space="preserve"> Installation of metal railings with two-layer painting with zinc white with the addition of 5-7% aluminum powder ( according to GOST 380-2005)</t>
  </si>
  <si>
    <t>5</t>
  </si>
  <si>
    <t xml:space="preserve"> Coating of sidewalk areas to the bridge ramps</t>
  </si>
  <si>
    <t>5.1</t>
  </si>
  <si>
    <t>Installation of concrete paving stones on a cement-sand mixture of thickness. 3 cm.</t>
  </si>
  <si>
    <t>AKAH / АКАX</t>
  </si>
  <si>
    <t>AKAH Projects / Проекты АКАX</t>
  </si>
  <si>
    <t xml:space="preserve"> Outdoor electric lighting</t>
  </si>
  <si>
    <t>Outdoor electric lighting</t>
  </si>
  <si>
    <t>Installation of a crushed stone surface for the lighting control panel</t>
  </si>
  <si>
    <t>Construction of a monolithic foundation for the lighting control panel, grade B15</t>
  </si>
  <si>
    <t>Manual soil development in soil trenches: 4</t>
  </si>
  <si>
    <t xml:space="preserve"> Priming of metal surfaces of supports with primer GF-021</t>
  </si>
  <si>
    <t>Painting of supports with PF-115 enamel</t>
  </si>
  <si>
    <t>Installation work on external lighting</t>
  </si>
  <si>
    <t>Installation of a lamp (Floor lamp) h - 3m</t>
  </si>
  <si>
    <t>Lighting control panel</t>
  </si>
  <si>
    <t>Laying cable in trench AVBBShv section 4x50mm2</t>
  </si>
  <si>
    <t>Laying cable AVBBShv section 3x16+1x10 mm2 in PVC pipe</t>
  </si>
  <si>
    <t>Laying a cable with copper conductors, non-flammable VVGng with a cross-section of 3x1.5mm2</t>
  </si>
  <si>
    <t>Round steel grounding rod with diameter 12mm</t>
  </si>
  <si>
    <t>Vertical grounding rod made of round steel, diameter 16mm -1.5m</t>
  </si>
  <si>
    <t>Grounding conductor made of channel 14L</t>
  </si>
  <si>
    <t>Grounding rod made of round steel with a diameter of 6 mm</t>
  </si>
  <si>
    <t>Grounding rod made of angle steel, size 50x50x4mm -2.5m</t>
  </si>
  <si>
    <t xml:space="preserve"> Vertical grounding rod made of angle steel, size 70x70x5mm -0.7m</t>
  </si>
  <si>
    <t>Grounding conductor made of steel strip with a cross section of 40x4 mm</t>
  </si>
  <si>
    <t>Polyethylene pipe diameter 80mm</t>
  </si>
  <si>
    <t>Cable lug for 50mm cable</t>
  </si>
  <si>
    <t>Cable lug for 16mm cable</t>
  </si>
  <si>
    <t>Installation of photo a relay</t>
  </si>
  <si>
    <t>C</t>
  </si>
  <si>
    <t>D</t>
  </si>
  <si>
    <t>Preliminaries</t>
  </si>
  <si>
    <t xml:space="preserve">Construction of bridge foundation </t>
  </si>
  <si>
    <t xml:space="preserve">
Construction of Pedestrian Bridge connecting Saifullo Abdullo to Barakat Mahalla, Khorog, Tajikistan"</t>
  </si>
  <si>
    <t>Construction of Pedestrian Bridge connecting Saifullo Abdullo to Barakat Mahalla, Khorog, Tajikistan"</t>
  </si>
  <si>
    <t>KURP 20(b) "Pedestrian Bridge Construction  in Khorog, Tajikistan"</t>
  </si>
  <si>
    <t>Economic Cooperation and Development Division of the Swiss State Secretariat for Economic Affairs (SECO)</t>
  </si>
  <si>
    <t>10.01.2025</t>
  </si>
  <si>
    <t>FUND</t>
  </si>
  <si>
    <t>FUND: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</si>
</sst>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р_._-;\-* #,##0.00_р_._-;_-* &quot;-&quot;??_р_._-;_-@_-"/>
    <numFmt numFmtId="165" formatCode="0.000000"/>
    <numFmt numFmtId="166" formatCode="&quot;Истина&quot;;&quot;Истина&quot;;&quot;Ложь&quot;"/>
    <numFmt numFmtId="167" formatCode="#.##"/>
    <numFmt numFmtId="168" formatCode="#,##0.0000"/>
    <numFmt numFmtId="169" formatCode="#,##0.00;[Red]#,##0.00"/>
    <numFmt numFmtId="170" formatCode="_(* #,##0.00_);_(* \(#,##0.00\);_(* \-??_);_(@_)"/>
    <numFmt numFmtId="171" formatCode="0.0%"/>
  </numFmts>
  <fonts count="61">
    <font>
      <sz val="12"/>
      <name val="Times New Roman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</font>
    <font>
      <sz val="11"/>
      <color indexed="8"/>
      <name val="Rockwell"/>
      <family val="2"/>
      <charset val="204"/>
    </font>
    <font>
      <sz val="11"/>
      <color indexed="8"/>
      <name val="Rockwell"/>
      <family val="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8"/>
      <color indexed="56"/>
      <name val="Cambria"/>
      <family val="1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3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sz val="14"/>
      <name val="Times New Roman"/>
      <family val="1"/>
    </font>
    <font>
      <sz val="11"/>
      <color theme="1"/>
      <name val="Rockwell"/>
      <family val="2"/>
      <charset val="204"/>
    </font>
    <font>
      <sz val="11"/>
      <color theme="1"/>
      <name val="Rockwell"/>
      <family val="2"/>
      <scheme val="minor"/>
    </font>
    <font>
      <sz val="11"/>
      <color rgb="FF006100"/>
      <name val="Rockwell"/>
      <family val="2"/>
      <charset val="204"/>
    </font>
    <font>
      <sz val="11"/>
      <color rgb="FF006100"/>
      <name val="Rockwell"/>
      <family val="2"/>
      <charset val="204"/>
      <scheme val="minor"/>
    </font>
    <font>
      <sz val="11"/>
      <color theme="1"/>
      <name val="Rockwell"/>
      <family val="2"/>
      <charset val="204"/>
      <scheme val="minor"/>
    </font>
    <font>
      <sz val="11"/>
      <color theme="1"/>
      <name val="Rockwell"/>
      <family val="2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</font>
    <font>
      <b/>
      <sz val="16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  <charset val="204"/>
    </font>
    <font>
      <b/>
      <sz val="14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sz val="12"/>
      <color rgb="FFFF0000"/>
      <name val="Times New Roman"/>
      <family val="1"/>
    </font>
    <font>
      <sz val="12"/>
      <color theme="1"/>
      <name val="Rockwell"/>
      <family val="2"/>
      <charset val="204"/>
      <scheme val="minor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2"/>
      <color theme="1"/>
      <name val="Rockwell"/>
      <family val="2"/>
      <scheme val="minor"/>
    </font>
    <font>
      <sz val="12"/>
      <name val="Times New Roman"/>
      <charset val="204"/>
    </font>
    <font>
      <b/>
      <i/>
      <sz val="12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43"/>
      </patternFill>
    </fill>
    <fill>
      <patternFill patternType="solid">
        <fgColor indexed="42"/>
        <bgColor indexed="42"/>
      </patternFill>
    </fill>
    <fill>
      <patternFill patternType="solid">
        <fgColor rgb="FFC6EFCE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rgb="FFFFFFCC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12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20" borderId="1" applyNumberFormat="0" applyAlignment="0" applyProtection="0"/>
    <xf numFmtId="0" fontId="24" fillId="21" borderId="2" applyNumberFormat="0" applyAlignment="0" applyProtection="0"/>
    <xf numFmtId="16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11" fillId="0" borderId="0" applyFill="0" applyBorder="0" applyAlignment="0" applyProtection="0"/>
    <xf numFmtId="43" fontId="6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ill="0" applyBorder="0" applyAlignment="0" applyProtection="0"/>
    <xf numFmtId="44" fontId="10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8" fillId="0" borderId="0">
      <alignment vertical="center"/>
    </xf>
    <xf numFmtId="0" fontId="28" fillId="0" borderId="0" applyNumberFormat="0" applyFill="0" applyBorder="0" applyAlignment="0" applyProtection="0"/>
    <xf numFmtId="0" fontId="34" fillId="27" borderId="0" applyNumberFormat="0" applyBorder="0" applyAlignment="0" applyProtection="0"/>
    <xf numFmtId="0" fontId="35" fillId="27" borderId="0" applyNumberFormat="0" applyBorder="0" applyAlignment="0" applyProtection="0"/>
    <xf numFmtId="0" fontId="19" fillId="4" borderId="0" applyNumberFormat="0" applyBorder="0" applyAlignment="0" applyProtection="0"/>
    <xf numFmtId="0" fontId="17" fillId="0" borderId="3" applyNumberFormat="0" applyFill="0" applyAlignment="0" applyProtection="0"/>
    <xf numFmtId="0" fontId="23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26" fillId="7" borderId="1" applyNumberFormat="0" applyAlignment="0" applyProtection="0"/>
    <xf numFmtId="0" fontId="25" fillId="0" borderId="6" applyNumberFormat="0" applyFill="0" applyAlignment="0" applyProtection="0"/>
    <xf numFmtId="0" fontId="15" fillId="22" borderId="0" applyNumberFormat="0" applyBorder="0" applyAlignment="0" applyProtection="0"/>
    <xf numFmtId="0" fontId="5" fillId="0" borderId="0"/>
    <xf numFmtId="0" fontId="33" fillId="0" borderId="0"/>
    <xf numFmtId="0" fontId="6" fillId="0" borderId="0" applyFont="0">
      <alignment vertical="center"/>
    </xf>
    <xf numFmtId="0" fontId="8" fillId="0" borderId="0" applyFont="0">
      <alignment vertical="center"/>
    </xf>
    <xf numFmtId="0" fontId="5" fillId="0" borderId="0"/>
    <xf numFmtId="0" fontId="3" fillId="0" borderId="0" applyFont="0">
      <alignment vertical="center"/>
    </xf>
    <xf numFmtId="0" fontId="8" fillId="0" borderId="0"/>
    <xf numFmtId="0" fontId="6" fillId="0" borderId="0"/>
    <xf numFmtId="0" fontId="8" fillId="0" borderId="0">
      <alignment vertical="center"/>
    </xf>
    <xf numFmtId="0" fontId="8" fillId="0" borderId="0">
      <alignment vertical="center"/>
    </xf>
    <xf numFmtId="0" fontId="32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" fillId="0" borderId="0">
      <alignment vertical="center"/>
    </xf>
    <xf numFmtId="0" fontId="6" fillId="0" borderId="0"/>
    <xf numFmtId="0" fontId="8" fillId="0" borderId="0" applyFont="0"/>
    <xf numFmtId="0" fontId="3" fillId="0" borderId="0" applyFont="0">
      <alignment vertical="center"/>
    </xf>
    <xf numFmtId="0" fontId="37" fillId="0" borderId="0"/>
    <xf numFmtId="0" fontId="3" fillId="0" borderId="0" applyFont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32" fillId="0" borderId="0"/>
    <xf numFmtId="0" fontId="36" fillId="0" borderId="0"/>
    <xf numFmtId="0" fontId="3" fillId="23" borderId="7" applyNumberFormat="0" applyFont="0" applyAlignment="0" applyProtection="0"/>
    <xf numFmtId="0" fontId="22" fillId="20" borderId="8" applyNumberFormat="0" applyAlignment="0" applyProtection="0"/>
    <xf numFmtId="9" fontId="3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1" fillId="0" borderId="0" applyNumberFormat="0" applyFill="0" applyBorder="0" applyAlignment="0" applyProtection="0"/>
    <xf numFmtId="167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59" fillId="0" borderId="0" applyFont="0" applyFill="0" applyBorder="0" applyAlignment="0" applyProtection="0"/>
  </cellStyleXfs>
  <cellXfs count="167">
    <xf numFmtId="0" fontId="0" fillId="0" borderId="0" xfId="0"/>
    <xf numFmtId="0" fontId="2" fillId="22" borderId="10" xfId="0" quotePrefix="1" applyFont="1" applyFill="1" applyBorder="1" applyAlignment="1">
      <alignment horizontal="center" vertical="center" wrapText="1"/>
    </xf>
    <xf numFmtId="0" fontId="3" fillId="0" borderId="0" xfId="0" applyFont="1"/>
    <xf numFmtId="0" fontId="2" fillId="29" borderId="10" xfId="57" applyFont="1" applyFill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0" fontId="2" fillId="22" borderId="10" xfId="76" applyFont="1" applyFill="1" applyBorder="1" applyAlignment="1" applyProtection="1">
      <alignment horizontal="center" vertical="center" wrapText="1"/>
      <protection locked="0"/>
    </xf>
    <xf numFmtId="1" fontId="30" fillId="25" borderId="10" xfId="76" applyNumberFormat="1" applyFont="1" applyFill="1" applyBorder="1" applyAlignment="1">
      <alignment horizontal="center" vertical="center" wrapText="1"/>
    </xf>
    <xf numFmtId="0" fontId="38" fillId="0" borderId="0" xfId="0" applyFont="1"/>
    <xf numFmtId="0" fontId="1" fillId="0" borderId="0" xfId="0" applyFont="1"/>
    <xf numFmtId="0" fontId="39" fillId="0" borderId="0" xfId="0" applyFont="1" applyProtection="1">
      <protection locked="0"/>
    </xf>
    <xf numFmtId="0" fontId="39" fillId="0" borderId="0" xfId="0" applyFont="1"/>
    <xf numFmtId="0" fontId="1" fillId="0" borderId="0" xfId="108"/>
    <xf numFmtId="0" fontId="38" fillId="0" borderId="10" xfId="59" applyFont="1" applyBorder="1">
      <alignment vertical="center"/>
    </xf>
    <xf numFmtId="14" fontId="38" fillId="0" borderId="10" xfId="108" applyNumberFormat="1" applyFont="1" applyBorder="1" applyAlignment="1">
      <alignment vertical="center"/>
    </xf>
    <xf numFmtId="0" fontId="44" fillId="0" borderId="0" xfId="108" applyFont="1" applyAlignment="1">
      <alignment vertical="center"/>
    </xf>
    <xf numFmtId="0" fontId="31" fillId="0" borderId="0" xfId="108" applyFont="1"/>
    <xf numFmtId="4" fontId="41" fillId="24" borderId="17" xfId="108" applyNumberFormat="1" applyFont="1" applyFill="1" applyBorder="1" applyAlignment="1">
      <alignment horizontal="center" vertical="center" wrapText="1"/>
    </xf>
    <xf numFmtId="0" fontId="49" fillId="0" borderId="10" xfId="108" applyFont="1" applyBorder="1" applyAlignment="1">
      <alignment horizontal="center" vertical="center"/>
    </xf>
    <xf numFmtId="0" fontId="49" fillId="32" borderId="18" xfId="108" applyFont="1" applyFill="1" applyBorder="1" applyAlignment="1" applyProtection="1">
      <alignment horizontal="left" vertical="center" wrapText="1"/>
      <protection locked="0"/>
    </xf>
    <xf numFmtId="43" fontId="49" fillId="32" borderId="16" xfId="108" applyNumberFormat="1" applyFont="1" applyFill="1" applyBorder="1" applyAlignment="1">
      <alignment horizontal="center" vertical="center" wrapText="1"/>
    </xf>
    <xf numFmtId="4" fontId="4" fillId="0" borderId="10" xfId="80" applyNumberFormat="1" applyFont="1" applyBorder="1" applyAlignment="1" applyProtection="1">
      <alignment horizontal="center" vertical="center" wrapText="1"/>
      <protection locked="0"/>
    </xf>
    <xf numFmtId="0" fontId="49" fillId="0" borderId="18" xfId="108" applyFont="1" applyBorder="1" applyAlignment="1" applyProtection="1">
      <alignment vertical="center" wrapText="1"/>
      <protection locked="0"/>
    </xf>
    <xf numFmtId="43" fontId="49" fillId="0" borderId="16" xfId="108" applyNumberFormat="1" applyFont="1" applyBorder="1" applyAlignment="1">
      <alignment horizontal="center" vertical="center" wrapText="1"/>
    </xf>
    <xf numFmtId="0" fontId="49" fillId="0" borderId="18" xfId="108" applyFont="1" applyBorder="1" applyAlignment="1" applyProtection="1">
      <alignment horizontal="left" vertical="center" wrapText="1"/>
      <protection locked="0"/>
    </xf>
    <xf numFmtId="4" fontId="47" fillId="33" borderId="15" xfId="108" applyNumberFormat="1" applyFont="1" applyFill="1" applyBorder="1" applyAlignment="1" applyProtection="1">
      <alignment vertical="center"/>
      <protection locked="0"/>
    </xf>
    <xf numFmtId="4" fontId="47" fillId="33" borderId="20" xfId="108" applyNumberFormat="1" applyFont="1" applyFill="1" applyBorder="1" applyAlignment="1" applyProtection="1">
      <alignment vertical="center"/>
      <protection locked="0"/>
    </xf>
    <xf numFmtId="14" fontId="38" fillId="0" borderId="10" xfId="0" applyNumberFormat="1" applyFont="1" applyBorder="1" applyAlignment="1">
      <alignment vertical="center"/>
    </xf>
    <xf numFmtId="0" fontId="38" fillId="0" borderId="0" xfId="0" applyFont="1" applyAlignment="1">
      <alignment vertical="center"/>
    </xf>
    <xf numFmtId="0" fontId="40" fillId="0" borderId="0" xfId="0" applyFont="1"/>
    <xf numFmtId="0" fontId="51" fillId="24" borderId="10" xfId="63" quotePrefix="1" applyFont="1" applyFill="1" applyBorder="1" applyAlignment="1">
      <alignment horizontal="center" vertical="center" wrapText="1"/>
    </xf>
    <xf numFmtId="0" fontId="47" fillId="31" borderId="14" xfId="108" applyFont="1" applyFill="1" applyBorder="1" applyAlignment="1" applyProtection="1">
      <alignment horizontal="center" vertical="center" wrapText="1"/>
      <protection locked="0"/>
    </xf>
    <xf numFmtId="0" fontId="41" fillId="26" borderId="17" xfId="108" applyFont="1" applyFill="1" applyBorder="1" applyAlignment="1">
      <alignment horizontal="center" vertical="center" wrapText="1"/>
    </xf>
    <xf numFmtId="0" fontId="46" fillId="30" borderId="10" xfId="108" quotePrefix="1" applyFont="1" applyFill="1" applyBorder="1" applyAlignment="1">
      <alignment horizontal="center" vertical="center" wrapText="1"/>
    </xf>
    <xf numFmtId="164" fontId="2" fillId="24" borderId="10" xfId="109" quotePrefix="1" applyFont="1" applyFill="1" applyBorder="1" applyAlignment="1" applyProtection="1">
      <alignment horizontal="center" vertical="center" wrapText="1"/>
      <protection locked="0"/>
    </xf>
    <xf numFmtId="0" fontId="51" fillId="28" borderId="10" xfId="57" applyFont="1" applyFill="1" applyBorder="1" applyAlignment="1">
      <alignment horizontal="center" vertical="center"/>
    </xf>
    <xf numFmtId="164" fontId="51" fillId="28" borderId="10" xfId="29" applyFont="1" applyFill="1" applyBorder="1" applyAlignment="1" applyProtection="1">
      <alignment horizontal="right" vertical="center"/>
    </xf>
    <xf numFmtId="164" fontId="51" fillId="29" borderId="10" xfId="29" applyFont="1" applyFill="1" applyBorder="1" applyAlignment="1" applyProtection="1">
      <alignment horizontal="right" vertical="center"/>
    </xf>
    <xf numFmtId="49" fontId="38" fillId="0" borderId="10" xfId="0" applyNumberFormat="1" applyFont="1" applyBorder="1" applyAlignment="1">
      <alignment horizontal="center" vertical="center"/>
    </xf>
    <xf numFmtId="2" fontId="38" fillId="0" borderId="10" xfId="0" applyNumberFormat="1" applyFont="1" applyBorder="1" applyAlignment="1">
      <alignment horizontal="center" vertical="center"/>
    </xf>
    <xf numFmtId="0" fontId="38" fillId="0" borderId="10" xfId="90" applyFont="1" applyBorder="1" applyAlignment="1">
      <alignment horizontal="center" vertical="center"/>
    </xf>
    <xf numFmtId="168" fontId="38" fillId="0" borderId="10" xfId="90" applyNumberFormat="1" applyFont="1" applyBorder="1" applyAlignment="1">
      <alignment horizontal="center" vertical="center" wrapText="1"/>
    </xf>
    <xf numFmtId="168" fontId="38" fillId="0" borderId="10" xfId="0" applyNumberFormat="1" applyFont="1" applyBorder="1" applyAlignment="1">
      <alignment horizontal="center" vertical="center"/>
    </xf>
    <xf numFmtId="49" fontId="38" fillId="28" borderId="10" xfId="0" applyNumberFormat="1" applyFont="1" applyFill="1" applyBorder="1" applyAlignment="1">
      <alignment horizontal="center" vertical="center"/>
    </xf>
    <xf numFmtId="0" fontId="38" fillId="0" borderId="10" xfId="0" applyFont="1" applyBorder="1" applyAlignment="1">
      <alignment horizontal="left" vertical="center" wrapText="1"/>
    </xf>
    <xf numFmtId="4" fontId="38" fillId="0" borderId="10" xfId="9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49" fontId="2" fillId="22" borderId="10" xfId="0" quotePrefix="1" applyNumberFormat="1" applyFont="1" applyFill="1" applyBorder="1" applyAlignment="1">
      <alignment horizontal="center" vertical="center" wrapText="1"/>
    </xf>
    <xf numFmtId="168" fontId="49" fillId="0" borderId="16" xfId="108" applyNumberFormat="1" applyFont="1" applyBorder="1" applyAlignment="1">
      <alignment horizontal="center" vertical="center" wrapText="1"/>
    </xf>
    <xf numFmtId="168" fontId="49" fillId="0" borderId="19" xfId="108" applyNumberFormat="1" applyFont="1" applyBorder="1" applyAlignment="1">
      <alignment horizontal="center" vertical="center" wrapText="1"/>
    </xf>
    <xf numFmtId="0" fontId="42" fillId="22" borderId="11" xfId="0" quotePrefix="1" applyFont="1" applyFill="1" applyBorder="1" applyAlignment="1">
      <alignment vertical="center" wrapText="1"/>
    </xf>
    <xf numFmtId="0" fontId="42" fillId="22" borderId="12" xfId="0" quotePrefix="1" applyFont="1" applyFill="1" applyBorder="1" applyAlignment="1">
      <alignment vertical="center" wrapText="1"/>
    </xf>
    <xf numFmtId="0" fontId="2" fillId="22" borderId="11" xfId="97" quotePrefix="1" applyFont="1" applyFill="1" applyBorder="1" applyAlignment="1">
      <alignment vertical="center" wrapText="1"/>
    </xf>
    <xf numFmtId="0" fontId="2" fillId="22" borderId="12" xfId="97" quotePrefix="1" applyFont="1" applyFill="1" applyBorder="1" applyAlignment="1">
      <alignment vertical="center" wrapText="1"/>
    </xf>
    <xf numFmtId="0" fontId="2" fillId="22" borderId="13" xfId="97" quotePrefix="1" applyFont="1" applyFill="1" applyBorder="1" applyAlignment="1">
      <alignment vertical="center" wrapText="1"/>
    </xf>
    <xf numFmtId="0" fontId="2" fillId="22" borderId="12" xfId="0" quotePrefix="1" applyFont="1" applyFill="1" applyBorder="1" applyAlignment="1">
      <alignment horizontal="left" vertical="center" wrapText="1"/>
    </xf>
    <xf numFmtId="0" fontId="2" fillId="22" borderId="13" xfId="0" quotePrefix="1" applyFont="1" applyFill="1" applyBorder="1" applyAlignment="1">
      <alignment horizontal="left" vertical="center" wrapText="1"/>
    </xf>
    <xf numFmtId="0" fontId="38" fillId="28" borderId="11" xfId="0" applyFont="1" applyFill="1" applyBorder="1" applyAlignment="1">
      <alignment vertical="center" wrapText="1"/>
    </xf>
    <xf numFmtId="0" fontId="38" fillId="28" borderId="12" xfId="0" applyFont="1" applyFill="1" applyBorder="1" applyAlignment="1">
      <alignment vertical="center" wrapText="1"/>
    </xf>
    <xf numFmtId="0" fontId="38" fillId="28" borderId="13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2" fillId="22" borderId="11" xfId="76" applyFont="1" applyFill="1" applyBorder="1" applyAlignment="1" applyProtection="1">
      <alignment vertical="center" wrapText="1"/>
      <protection locked="0"/>
    </xf>
    <xf numFmtId="0" fontId="2" fillId="22" borderId="12" xfId="76" applyFont="1" applyFill="1" applyBorder="1" applyAlignment="1" applyProtection="1">
      <alignment vertical="center" wrapText="1"/>
      <protection locked="0"/>
    </xf>
    <xf numFmtId="0" fontId="42" fillId="0" borderId="10" xfId="0" applyFont="1" applyBorder="1" applyAlignment="1">
      <alignment horizontal="left" vertical="center" wrapText="1"/>
    </xf>
    <xf numFmtId="4" fontId="38" fillId="0" borderId="10" xfId="59" applyNumberFormat="1" applyFont="1" applyBorder="1">
      <alignment vertical="center"/>
    </xf>
    <xf numFmtId="0" fontId="55" fillId="0" borderId="0" xfId="0" applyFont="1" applyAlignment="1">
      <alignment horizontal="right" vertical="center"/>
    </xf>
    <xf numFmtId="0" fontId="55" fillId="0" borderId="0" xfId="0" applyFont="1" applyAlignment="1">
      <alignment vertical="center"/>
    </xf>
    <xf numFmtId="0" fontId="55" fillId="0" borderId="0" xfId="0" applyFont="1"/>
    <xf numFmtId="0" fontId="55" fillId="0" borderId="0" xfId="0" applyFont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168" fontId="1" fillId="0" borderId="1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 wrapText="1"/>
    </xf>
    <xf numFmtId="0" fontId="50" fillId="0" borderId="10" xfId="0" applyFont="1" applyBorder="1" applyAlignment="1">
      <alignment horizontal="left" vertical="center" wrapText="1"/>
    </xf>
    <xf numFmtId="2" fontId="50" fillId="0" borderId="10" xfId="0" applyNumberFormat="1" applyFont="1" applyBorder="1" applyAlignment="1">
      <alignment horizontal="center" vertical="center"/>
    </xf>
    <xf numFmtId="168" fontId="50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center"/>
    </xf>
    <xf numFmtId="168" fontId="4" fillId="0" borderId="10" xfId="0" applyNumberFormat="1" applyFont="1" applyBorder="1" applyAlignment="1">
      <alignment horizontal="center" vertical="center"/>
    </xf>
    <xf numFmtId="0" fontId="57" fillId="34" borderId="11" xfId="62" applyFont="1" applyFill="1" applyBorder="1" applyAlignment="1">
      <alignment vertical="center"/>
    </xf>
    <xf numFmtId="0" fontId="57" fillId="34" borderId="12" xfId="62" applyFont="1" applyFill="1" applyBorder="1" applyAlignment="1">
      <alignment horizontal="center" vertical="center"/>
    </xf>
    <xf numFmtId="0" fontId="57" fillId="34" borderId="12" xfId="62" applyFont="1" applyFill="1" applyBorder="1" applyAlignment="1">
      <alignment vertical="center"/>
    </xf>
    <xf numFmtId="0" fontId="57" fillId="34" borderId="11" xfId="62" applyFont="1" applyFill="1" applyBorder="1" applyAlignment="1">
      <alignment horizontal="left" vertical="center"/>
    </xf>
    <xf numFmtId="0" fontId="57" fillId="34" borderId="12" xfId="62" applyFont="1" applyFill="1" applyBorder="1" applyAlignment="1">
      <alignment horizontal="left" vertical="center"/>
    </xf>
    <xf numFmtId="0" fontId="1" fillId="34" borderId="10" xfId="0" applyFont="1" applyFill="1" applyBorder="1" applyAlignment="1">
      <alignment horizontal="left" vertical="center" wrapText="1"/>
    </xf>
    <xf numFmtId="0" fontId="4" fillId="34" borderId="10" xfId="0" applyFont="1" applyFill="1" applyBorder="1" applyAlignment="1">
      <alignment horizontal="left" vertical="center" wrapText="1"/>
    </xf>
    <xf numFmtId="0" fontId="38" fillId="34" borderId="10" xfId="0" applyFont="1" applyFill="1" applyBorder="1" applyAlignment="1">
      <alignment horizontal="left" vertical="center" wrapText="1"/>
    </xf>
    <xf numFmtId="4" fontId="47" fillId="33" borderId="15" xfId="108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 applyProtection="1">
      <protection locked="0"/>
    </xf>
    <xf numFmtId="0" fontId="38" fillId="0" borderId="0" xfId="0" applyFont="1" applyProtection="1">
      <protection locked="0"/>
    </xf>
    <xf numFmtId="4" fontId="38" fillId="0" borderId="10" xfId="0" applyNumberFormat="1" applyFont="1" applyBorder="1" applyAlignment="1">
      <alignment horizontal="center" vertical="center"/>
    </xf>
    <xf numFmtId="4" fontId="38" fillId="28" borderId="12" xfId="0" applyNumberFormat="1" applyFont="1" applyFill="1" applyBorder="1" applyAlignment="1">
      <alignment vertical="center" wrapText="1"/>
    </xf>
    <xf numFmtId="4" fontId="54" fillId="0" borderId="10" xfId="0" applyNumberFormat="1" applyFont="1" applyBorder="1" applyAlignment="1">
      <alignment horizontal="center" vertical="center"/>
    </xf>
    <xf numFmtId="4" fontId="42" fillId="22" borderId="12" xfId="0" quotePrefix="1" applyNumberFormat="1" applyFont="1" applyFill="1" applyBorder="1" applyAlignment="1">
      <alignment vertical="center" wrapText="1"/>
    </xf>
    <xf numFmtId="4" fontId="50" fillId="0" borderId="10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49" fontId="42" fillId="28" borderId="10" xfId="0" applyNumberFormat="1" applyFont="1" applyFill="1" applyBorder="1" applyAlignment="1">
      <alignment horizontal="left" vertical="center"/>
    </xf>
    <xf numFmtId="0" fontId="53" fillId="24" borderId="10" xfId="63" applyFont="1" applyFill="1" applyBorder="1" applyAlignment="1">
      <alignment horizontal="center" vertical="center" wrapText="1"/>
    </xf>
    <xf numFmtId="168" fontId="51" fillId="24" borderId="10" xfId="63" applyNumberFormat="1" applyFont="1" applyFill="1" applyBorder="1" applyAlignment="1">
      <alignment horizontal="center" vertical="center" wrapText="1"/>
    </xf>
    <xf numFmtId="4" fontId="53" fillId="24" borderId="10" xfId="29" applyNumberFormat="1" applyFont="1" applyFill="1" applyBorder="1" applyAlignment="1" applyProtection="1">
      <alignment horizontal="center" vertical="center" wrapText="1"/>
    </xf>
    <xf numFmtId="169" fontId="53" fillId="24" borderId="10" xfId="63" applyNumberFormat="1" applyFont="1" applyFill="1" applyBorder="1" applyAlignment="1">
      <alignment horizontal="center" vertical="center" wrapText="1"/>
    </xf>
    <xf numFmtId="0" fontId="48" fillId="31" borderId="14" xfId="108" applyFont="1" applyFill="1" applyBorder="1" applyAlignment="1" applyProtection="1">
      <alignment horizontal="center" vertical="center" wrapText="1"/>
      <protection locked="0"/>
    </xf>
    <xf numFmtId="4" fontId="48" fillId="31" borderId="19" xfId="108" applyNumberFormat="1" applyFont="1" applyFill="1" applyBorder="1" applyAlignment="1" applyProtection="1">
      <alignment horizontal="center" vertical="center" wrapText="1"/>
      <protection locked="0"/>
    </xf>
    <xf numFmtId="164" fontId="50" fillId="0" borderId="10" xfId="29" applyFont="1" applyBorder="1" applyAlignment="1">
      <alignment horizontal="center" vertical="center"/>
    </xf>
    <xf numFmtId="164" fontId="47" fillId="33" borderId="10" xfId="29" applyFont="1" applyFill="1" applyBorder="1" applyAlignment="1" applyProtection="1">
      <alignment horizontal="center" vertical="center"/>
      <protection locked="0"/>
    </xf>
    <xf numFmtId="164" fontId="38" fillId="0" borderId="10" xfId="29" applyFont="1" applyBorder="1" applyAlignment="1">
      <alignment horizontal="center" vertical="center"/>
    </xf>
    <xf numFmtId="164" fontId="38" fillId="28" borderId="13" xfId="29" applyFont="1" applyFill="1" applyBorder="1" applyAlignment="1">
      <alignment vertical="center" wrapText="1"/>
    </xf>
    <xf numFmtId="164" fontId="42" fillId="0" borderId="10" xfId="29" applyFont="1" applyBorder="1" applyAlignment="1">
      <alignment horizontal="center" vertical="center"/>
    </xf>
    <xf numFmtId="164" fontId="42" fillId="22" borderId="13" xfId="29" quotePrefix="1" applyFont="1" applyFill="1" applyBorder="1" applyAlignment="1">
      <alignment vertical="center" wrapText="1"/>
    </xf>
    <xf numFmtId="164" fontId="4" fillId="0" borderId="10" xfId="29" applyFont="1" applyBorder="1" applyAlignment="1">
      <alignment horizontal="center" vertical="center"/>
    </xf>
    <xf numFmtId="164" fontId="2" fillId="22" borderId="13" xfId="29" applyFont="1" applyFill="1" applyBorder="1" applyAlignment="1" applyProtection="1">
      <alignment vertical="center" wrapText="1"/>
      <protection locked="0"/>
    </xf>
    <xf numFmtId="164" fontId="30" fillId="25" borderId="10" xfId="29" applyFont="1" applyFill="1" applyBorder="1" applyAlignment="1" applyProtection="1">
      <alignment horizontal="center" vertical="center" wrapText="1"/>
    </xf>
    <xf numFmtId="164" fontId="2" fillId="22" borderId="10" xfId="29" applyFont="1" applyFill="1" applyBorder="1" applyAlignment="1" applyProtection="1">
      <alignment horizontal="center" vertical="center" wrapText="1"/>
    </xf>
    <xf numFmtId="0" fontId="51" fillId="28" borderId="12" xfId="57" applyFont="1" applyFill="1" applyBorder="1" applyAlignment="1">
      <alignment horizontal="left" vertical="center" wrapText="1"/>
    </xf>
    <xf numFmtId="0" fontId="51" fillId="28" borderId="13" xfId="57" applyFont="1" applyFill="1" applyBorder="1" applyAlignment="1">
      <alignment horizontal="left" vertical="center" wrapText="1"/>
    </xf>
    <xf numFmtId="0" fontId="60" fillId="24" borderId="10" xfId="63" applyFont="1" applyFill="1" applyBorder="1" applyAlignment="1">
      <alignment horizontal="center" vertical="center" wrapText="1"/>
    </xf>
    <xf numFmtId="168" fontId="2" fillId="24" borderId="10" xfId="63" applyNumberFormat="1" applyFont="1" applyFill="1" applyBorder="1" applyAlignment="1">
      <alignment horizontal="center" vertical="center" wrapText="1"/>
    </xf>
    <xf numFmtId="4" fontId="60" fillId="24" borderId="10" xfId="29" applyNumberFormat="1" applyFont="1" applyFill="1" applyBorder="1" applyAlignment="1" applyProtection="1">
      <alignment horizontal="center" vertical="center" wrapText="1"/>
    </xf>
    <xf numFmtId="169" fontId="60" fillId="24" borderId="10" xfId="63" applyNumberFormat="1" applyFont="1" applyFill="1" applyBorder="1" applyAlignment="1">
      <alignment horizontal="center" vertical="center" wrapText="1"/>
    </xf>
    <xf numFmtId="0" fontId="2" fillId="22" borderId="11" xfId="0" quotePrefix="1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164" fontId="1" fillId="0" borderId="10" xfId="29" applyFont="1" applyBorder="1" applyAlignment="1">
      <alignment horizontal="center" vertical="center"/>
    </xf>
    <xf numFmtId="2" fontId="38" fillId="0" borderId="0" xfId="111" applyNumberFormat="1" applyFont="1" applyAlignment="1">
      <alignment vertical="center"/>
    </xf>
    <xf numFmtId="2" fontId="38" fillId="0" borderId="10" xfId="0" applyNumberFormat="1" applyFont="1" applyBorder="1" applyAlignment="1">
      <alignment horizontal="center" wrapText="1"/>
    </xf>
    <xf numFmtId="2" fontId="38" fillId="0" borderId="10" xfId="0" applyNumberFormat="1" applyFont="1" applyBorder="1" applyAlignment="1">
      <alignment horizontal="center" vertical="center" wrapText="1"/>
    </xf>
    <xf numFmtId="169" fontId="38" fillId="0" borderId="0" xfId="0" applyNumberFormat="1" applyFont="1" applyAlignment="1">
      <alignment vertical="center"/>
    </xf>
    <xf numFmtId="0" fontId="2" fillId="22" borderId="10" xfId="76" applyFont="1" applyFill="1" applyBorder="1" applyAlignment="1" applyProtection="1">
      <alignment vertical="center" wrapText="1"/>
      <protection locked="0"/>
    </xf>
    <xf numFmtId="164" fontId="2" fillId="22" borderId="10" xfId="29" applyFont="1" applyFill="1" applyBorder="1" applyAlignment="1" applyProtection="1">
      <alignment vertical="center" wrapText="1"/>
      <protection locked="0"/>
    </xf>
    <xf numFmtId="164" fontId="2" fillId="0" borderId="0" xfId="29" applyFont="1" applyAlignment="1">
      <alignment vertical="center"/>
    </xf>
    <xf numFmtId="0" fontId="2" fillId="0" borderId="0" xfId="0" applyFont="1" applyAlignment="1">
      <alignment vertical="center"/>
    </xf>
    <xf numFmtId="171" fontId="1" fillId="0" borderId="0" xfId="111" applyNumberFormat="1" applyFont="1" applyAlignment="1">
      <alignment vertical="center"/>
    </xf>
    <xf numFmtId="164" fontId="2" fillId="22" borderId="13" xfId="29" quotePrefix="1" applyFont="1" applyFill="1" applyBorder="1" applyAlignment="1">
      <alignment horizontal="left" vertical="center" wrapText="1"/>
    </xf>
    <xf numFmtId="4" fontId="51" fillId="28" borderId="11" xfId="57" quotePrefix="1" applyNumberFormat="1" applyFont="1" applyFill="1" applyBorder="1" applyAlignment="1">
      <alignment horizontal="left" vertical="center" wrapText="1"/>
    </xf>
    <xf numFmtId="0" fontId="57" fillId="34" borderId="10" xfId="62" applyFont="1" applyFill="1" applyBorder="1" applyAlignment="1">
      <alignment horizontal="left" vertical="center"/>
    </xf>
    <xf numFmtId="0" fontId="57" fillId="34" borderId="10" xfId="62" applyFont="1" applyFill="1" applyBorder="1" applyAlignment="1">
      <alignment horizontal="left" vertical="center" wrapText="1"/>
    </xf>
    <xf numFmtId="0" fontId="57" fillId="34" borderId="11" xfId="62" applyFont="1" applyFill="1" applyBorder="1" applyAlignment="1">
      <alignment horizontal="left" vertical="center"/>
    </xf>
    <xf numFmtId="0" fontId="57" fillId="34" borderId="12" xfId="62" applyFont="1" applyFill="1" applyBorder="1" applyAlignment="1">
      <alignment horizontal="left" vertical="center"/>
    </xf>
    <xf numFmtId="0" fontId="57" fillId="34" borderId="13" xfId="62" applyFont="1" applyFill="1" applyBorder="1" applyAlignment="1">
      <alignment horizontal="left" vertical="center"/>
    </xf>
    <xf numFmtId="0" fontId="57" fillId="34" borderId="11" xfId="62" applyFont="1" applyFill="1" applyBorder="1" applyAlignment="1">
      <alignment horizontal="left" vertical="center" wrapText="1"/>
    </xf>
    <xf numFmtId="0" fontId="57" fillId="34" borderId="12" xfId="62" applyFont="1" applyFill="1" applyBorder="1" applyAlignment="1">
      <alignment horizontal="left" vertical="center" wrapText="1"/>
    </xf>
    <xf numFmtId="0" fontId="57" fillId="34" borderId="13" xfId="62" applyFont="1" applyFill="1" applyBorder="1" applyAlignment="1">
      <alignment horizontal="left" vertical="center" wrapText="1"/>
    </xf>
    <xf numFmtId="0" fontId="50" fillId="31" borderId="10" xfId="0" applyFont="1" applyFill="1" applyBorder="1" applyAlignment="1">
      <alignment horizontal="left" vertical="center" wrapText="1"/>
    </xf>
    <xf numFmtId="4" fontId="43" fillId="4" borderId="10" xfId="0" applyNumberFormat="1" applyFont="1" applyFill="1" applyBorder="1" applyAlignment="1">
      <alignment horizontal="center" vertical="center" wrapText="1"/>
    </xf>
    <xf numFmtId="4" fontId="51" fillId="4" borderId="10" xfId="0" applyNumberFormat="1" applyFont="1" applyFill="1" applyBorder="1" applyAlignment="1">
      <alignment horizontal="center" vertical="center" wrapText="1"/>
    </xf>
    <xf numFmtId="0" fontId="51" fillId="24" borderId="10" xfId="63" quotePrefix="1" applyFont="1" applyFill="1" applyBorder="1" applyAlignment="1">
      <alignment horizontal="center" vertical="center" wrapText="1"/>
    </xf>
    <xf numFmtId="0" fontId="52" fillId="24" borderId="10" xfId="63" applyFont="1" applyFill="1" applyBorder="1" applyAlignment="1">
      <alignment horizontal="center" vertical="center" wrapText="1"/>
    </xf>
    <xf numFmtId="0" fontId="51" fillId="24" borderId="11" xfId="63" quotePrefix="1" applyFont="1" applyFill="1" applyBorder="1" applyAlignment="1">
      <alignment horizontal="center" vertical="center" wrapText="1"/>
    </xf>
    <xf numFmtId="0" fontId="51" fillId="24" borderId="12" xfId="63" quotePrefix="1" applyFont="1" applyFill="1" applyBorder="1" applyAlignment="1">
      <alignment horizontal="center" vertical="center" wrapText="1"/>
    </xf>
    <xf numFmtId="0" fontId="51" fillId="24" borderId="13" xfId="63" quotePrefix="1" applyFont="1" applyFill="1" applyBorder="1" applyAlignment="1">
      <alignment horizontal="center" vertical="center" wrapText="1"/>
    </xf>
    <xf numFmtId="0" fontId="29" fillId="0" borderId="11" xfId="57" applyFont="1" applyBorder="1" applyAlignment="1">
      <alignment horizontal="left" vertical="center"/>
    </xf>
    <xf numFmtId="0" fontId="29" fillId="0" borderId="12" xfId="57" applyFont="1" applyBorder="1" applyAlignment="1">
      <alignment horizontal="left" vertical="center"/>
    </xf>
    <xf numFmtId="0" fontId="29" fillId="0" borderId="13" xfId="57" applyFont="1" applyBorder="1" applyAlignment="1">
      <alignment horizontal="left" vertical="center"/>
    </xf>
    <xf numFmtId="0" fontId="51" fillId="29" borderId="10" xfId="57" applyFont="1" applyFill="1" applyBorder="1" applyAlignment="1">
      <alignment horizontal="left" vertical="center" wrapText="1"/>
    </xf>
    <xf numFmtId="4" fontId="51" fillId="28" borderId="10" xfId="57" applyNumberFormat="1" applyFont="1" applyFill="1" applyBorder="1" applyAlignment="1">
      <alignment horizontal="left" vertical="center" wrapText="1"/>
    </xf>
    <xf numFmtId="0" fontId="51" fillId="28" borderId="10" xfId="57" applyFont="1" applyFill="1" applyBorder="1" applyAlignment="1">
      <alignment horizontal="left" vertical="center" wrapText="1"/>
    </xf>
    <xf numFmtId="0" fontId="51" fillId="28" borderId="11" xfId="57" applyFont="1" applyFill="1" applyBorder="1" applyAlignment="1">
      <alignment horizontal="left" vertical="center" wrapText="1"/>
    </xf>
    <xf numFmtId="0" fontId="51" fillId="28" borderId="12" xfId="57" applyFont="1" applyFill="1" applyBorder="1" applyAlignment="1">
      <alignment horizontal="left" vertical="center" wrapText="1"/>
    </xf>
    <xf numFmtId="0" fontId="51" fillId="28" borderId="13" xfId="57" applyFont="1" applyFill="1" applyBorder="1" applyAlignment="1">
      <alignment horizontal="left" vertical="center" wrapText="1"/>
    </xf>
    <xf numFmtId="0" fontId="56" fillId="0" borderId="10" xfId="57" applyFont="1" applyBorder="1" applyAlignment="1">
      <alignment horizontal="left" vertical="center" wrapText="1"/>
    </xf>
    <xf numFmtId="0" fontId="38" fillId="31" borderId="10" xfId="0" applyFont="1" applyFill="1" applyBorder="1" applyAlignment="1">
      <alignment horizontal="left" vertical="center" wrapText="1"/>
    </xf>
    <xf numFmtId="0" fontId="39" fillId="0" borderId="10" xfId="0" applyFont="1" applyBorder="1" applyAlignment="1">
      <alignment horizontal="left" vertical="center"/>
    </xf>
    <xf numFmtId="2" fontId="30" fillId="25" borderId="10" xfId="76" applyNumberFormat="1" applyFont="1" applyFill="1" applyBorder="1" applyAlignment="1">
      <alignment horizontal="left" vertical="center" wrapText="1"/>
    </xf>
    <xf numFmtId="0" fontId="2" fillId="22" borderId="10" xfId="76" applyFont="1" applyFill="1" applyBorder="1" applyAlignment="1" applyProtection="1">
      <alignment horizontal="left" vertical="center" wrapText="1"/>
      <protection locked="0"/>
    </xf>
    <xf numFmtId="0" fontId="2" fillId="22" borderId="10" xfId="0" quotePrefix="1" applyFont="1" applyFill="1" applyBorder="1" applyAlignment="1">
      <alignment horizontal="center" vertical="center" wrapText="1"/>
    </xf>
    <xf numFmtId="0" fontId="45" fillId="22" borderId="10" xfId="108" quotePrefix="1" applyFont="1" applyFill="1" applyBorder="1" applyAlignment="1">
      <alignment horizontal="center" vertical="center" wrapText="1"/>
    </xf>
    <xf numFmtId="0" fontId="46" fillId="30" borderId="11" xfId="108" applyFont="1" applyFill="1" applyBorder="1" applyAlignment="1">
      <alignment horizontal="left" vertical="center" wrapText="1"/>
    </xf>
    <xf numFmtId="0" fontId="46" fillId="30" borderId="12" xfId="108" applyFont="1" applyFill="1" applyBorder="1" applyAlignment="1">
      <alignment horizontal="left" vertical="center" wrapText="1"/>
    </xf>
    <xf numFmtId="0" fontId="46" fillId="30" borderId="13" xfId="108" applyFont="1" applyFill="1" applyBorder="1" applyAlignment="1">
      <alignment horizontal="left" vertical="center" wrapText="1"/>
    </xf>
  </cellXfs>
  <cellStyles count="112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Bad 3" xfId="26" xr:uid="{00000000-0005-0000-0000-000019000000}"/>
    <cellStyle name="Calculation 2" xfId="27" xr:uid="{00000000-0005-0000-0000-00001A000000}"/>
    <cellStyle name="Check Cell 2" xfId="28" xr:uid="{00000000-0005-0000-0000-00001B000000}"/>
    <cellStyle name="Comma" xfId="29" builtinId="3"/>
    <cellStyle name="Comma 2" xfId="30" xr:uid="{00000000-0005-0000-0000-00001C000000}"/>
    <cellStyle name="Comma 2 2" xfId="31" xr:uid="{00000000-0005-0000-0000-00001D000000}"/>
    <cellStyle name="Comma 2 5" xfId="32" xr:uid="{00000000-0005-0000-0000-00001E000000}"/>
    <cellStyle name="Comma 3" xfId="33" xr:uid="{00000000-0005-0000-0000-00001F000000}"/>
    <cellStyle name="Comma 3 2" xfId="34" xr:uid="{00000000-0005-0000-0000-000020000000}"/>
    <cellStyle name="Comma 4" xfId="35" xr:uid="{00000000-0005-0000-0000-000021000000}"/>
    <cellStyle name="Comma 4 3" xfId="36" xr:uid="{00000000-0005-0000-0000-000022000000}"/>
    <cellStyle name="Comma 5" xfId="37" xr:uid="{00000000-0005-0000-0000-000023000000}"/>
    <cellStyle name="Currency 2" xfId="38" xr:uid="{00000000-0005-0000-0000-000024000000}"/>
    <cellStyle name="Currency 2 2" xfId="39" xr:uid="{00000000-0005-0000-0000-000025000000}"/>
    <cellStyle name="Currency 3" xfId="40" xr:uid="{00000000-0005-0000-0000-000026000000}"/>
    <cellStyle name="Currency 3 2" xfId="41" xr:uid="{00000000-0005-0000-0000-000027000000}"/>
    <cellStyle name="Currency 4" xfId="42" xr:uid="{00000000-0005-0000-0000-000028000000}"/>
    <cellStyle name="Currency 5" xfId="43" xr:uid="{00000000-0005-0000-0000-000029000000}"/>
    <cellStyle name="Excel Built-in Normal" xfId="44" xr:uid="{00000000-0005-0000-0000-00002A000000}"/>
    <cellStyle name="Explanatory Text 2" xfId="45" xr:uid="{00000000-0005-0000-0000-00002B000000}"/>
    <cellStyle name="Good 2" xfId="46" xr:uid="{00000000-0005-0000-0000-00002C000000}"/>
    <cellStyle name="Good 2 2" xfId="47" xr:uid="{00000000-0005-0000-0000-00002D000000}"/>
    <cellStyle name="Good 3" xfId="48" xr:uid="{00000000-0005-0000-0000-00002E000000}"/>
    <cellStyle name="Heading 1 2" xfId="49" xr:uid="{00000000-0005-0000-0000-00002F000000}"/>
    <cellStyle name="Heading 2 2" xfId="50" xr:uid="{00000000-0005-0000-0000-000030000000}"/>
    <cellStyle name="Heading 3 2" xfId="51" xr:uid="{00000000-0005-0000-0000-000031000000}"/>
    <cellStyle name="Heading 4 2" xfId="52" xr:uid="{00000000-0005-0000-0000-000032000000}"/>
    <cellStyle name="Input 2" xfId="53" xr:uid="{00000000-0005-0000-0000-000033000000}"/>
    <cellStyle name="Linked Cell 2" xfId="54" xr:uid="{00000000-0005-0000-0000-000034000000}"/>
    <cellStyle name="Neutral 2" xfId="55" xr:uid="{00000000-0005-0000-0000-000035000000}"/>
    <cellStyle name="Normal" xfId="0" builtinId="0"/>
    <cellStyle name="Normal 10" xfId="56" xr:uid="{00000000-0005-0000-0000-000036000000}"/>
    <cellStyle name="Normal 11" xfId="57" xr:uid="{00000000-0005-0000-0000-000037000000}"/>
    <cellStyle name="Normal 14" xfId="58" xr:uid="{00000000-0005-0000-0000-000038000000}"/>
    <cellStyle name="Normal 15" xfId="59" xr:uid="{00000000-0005-0000-0000-000039000000}"/>
    <cellStyle name="Normal 2" xfId="60" xr:uid="{00000000-0005-0000-0000-00003A000000}"/>
    <cellStyle name="Normal 2 2" xfId="61" xr:uid="{00000000-0005-0000-0000-00003B000000}"/>
    <cellStyle name="Normal 2 4 2" xfId="62" xr:uid="{00000000-0005-0000-0000-00003C000000}"/>
    <cellStyle name="Normal 3" xfId="63" xr:uid="{00000000-0005-0000-0000-00003D000000}"/>
    <cellStyle name="Normal 3 2" xfId="64" xr:uid="{00000000-0005-0000-0000-00003E000000}"/>
    <cellStyle name="Normal 3 3" xfId="65" xr:uid="{00000000-0005-0000-0000-00003F000000}"/>
    <cellStyle name="Normal 32 2 3" xfId="66" xr:uid="{00000000-0005-0000-0000-000040000000}"/>
    <cellStyle name="Normal 32 2 3 2" xfId="67" xr:uid="{00000000-0005-0000-0000-000041000000}"/>
    <cellStyle name="Normal 35" xfId="68" xr:uid="{00000000-0005-0000-0000-000042000000}"/>
    <cellStyle name="Normal 36" xfId="69" xr:uid="{00000000-0005-0000-0000-000043000000}"/>
    <cellStyle name="Normal 38" xfId="70" xr:uid="{00000000-0005-0000-0000-000044000000}"/>
    <cellStyle name="Normal 4" xfId="71" xr:uid="{00000000-0005-0000-0000-000045000000}"/>
    <cellStyle name="Normal 4 2" xfId="72" xr:uid="{00000000-0005-0000-0000-000046000000}"/>
    <cellStyle name="Normal 4 2 2" xfId="73" xr:uid="{00000000-0005-0000-0000-000047000000}"/>
    <cellStyle name="Normal 5" xfId="74" xr:uid="{00000000-0005-0000-0000-000048000000}"/>
    <cellStyle name="Normal 5 2" xfId="75" xr:uid="{00000000-0005-0000-0000-000049000000}"/>
    <cellStyle name="Normal 6" xfId="76" xr:uid="{00000000-0005-0000-0000-00004A000000}"/>
    <cellStyle name="Normal 6 2" xfId="77" xr:uid="{00000000-0005-0000-0000-00004B000000}"/>
    <cellStyle name="Normal 7" xfId="78" xr:uid="{00000000-0005-0000-0000-00004C000000}"/>
    <cellStyle name="Normal 8" xfId="79" xr:uid="{00000000-0005-0000-0000-00004D000000}"/>
    <cellStyle name="Normal 9" xfId="80" xr:uid="{00000000-0005-0000-0000-00004E000000}"/>
    <cellStyle name="Normal 9 2" xfId="81" xr:uid="{00000000-0005-0000-0000-00004F000000}"/>
    <cellStyle name="Note 2" xfId="82" xr:uid="{00000000-0005-0000-0000-000050000000}"/>
    <cellStyle name="Output 2" xfId="83" xr:uid="{00000000-0005-0000-0000-000051000000}"/>
    <cellStyle name="Percent" xfId="111" builtinId="5"/>
    <cellStyle name="Percent 2" xfId="84" xr:uid="{00000000-0005-0000-0000-000052000000}"/>
    <cellStyle name="Title 2" xfId="85" xr:uid="{00000000-0005-0000-0000-000053000000}"/>
    <cellStyle name="Total 2" xfId="86" xr:uid="{00000000-0005-0000-0000-000054000000}"/>
    <cellStyle name="Warning Text 2" xfId="87" xr:uid="{00000000-0005-0000-0000-000055000000}"/>
    <cellStyle name="Денежный 2" xfId="88" xr:uid="{00000000-0005-0000-0000-000057000000}"/>
    <cellStyle name="Денежный 3" xfId="89" xr:uid="{00000000-0005-0000-0000-000058000000}"/>
    <cellStyle name="Обычный 2" xfId="90" xr:uid="{00000000-0005-0000-0000-00005A000000}"/>
    <cellStyle name="Обычный 2 2" xfId="91" xr:uid="{00000000-0005-0000-0000-00005B000000}"/>
    <cellStyle name="Обычный 3" xfId="92" xr:uid="{00000000-0005-0000-0000-00005C000000}"/>
    <cellStyle name="Обычный 4" xfId="93" xr:uid="{00000000-0005-0000-0000-00005D000000}"/>
    <cellStyle name="Обычный 5" xfId="94" xr:uid="{00000000-0005-0000-0000-00005E000000}"/>
    <cellStyle name="Обычный 6" xfId="95" xr:uid="{00000000-0005-0000-0000-00005F000000}"/>
    <cellStyle name="Обычный 6 2" xfId="96" xr:uid="{00000000-0005-0000-0000-000060000000}"/>
    <cellStyle name="Обычный 6 3" xfId="97" xr:uid="{00000000-0005-0000-0000-000061000000}"/>
    <cellStyle name="Обычный 7" xfId="108" xr:uid="{42B120D5-2740-40EF-A8B1-009CBFEBB371}"/>
    <cellStyle name="Обычный 8" xfId="98" xr:uid="{00000000-0005-0000-0000-000062000000}"/>
    <cellStyle name="Обычный 9" xfId="110" xr:uid="{68DB4AD6-4BD1-4D22-8FC1-4511F122A4A8}"/>
    <cellStyle name="Финансовый 2" xfId="99" xr:uid="{00000000-0005-0000-0000-000064000000}"/>
    <cellStyle name="Финансовый 2 2" xfId="100" xr:uid="{00000000-0005-0000-0000-000065000000}"/>
    <cellStyle name="Финансовый 2 2 2" xfId="101" xr:uid="{00000000-0005-0000-0000-000066000000}"/>
    <cellStyle name="Финансовый 2 3" xfId="102" xr:uid="{00000000-0005-0000-0000-000067000000}"/>
    <cellStyle name="Финансовый 2 4" xfId="103" xr:uid="{00000000-0005-0000-0000-000068000000}"/>
    <cellStyle name="Финансовый 2 4 2" xfId="104" xr:uid="{00000000-0005-0000-0000-000069000000}"/>
    <cellStyle name="Финансовый 2 5" xfId="105" xr:uid="{00000000-0005-0000-0000-00006A000000}"/>
    <cellStyle name="Финансовый 3" xfId="106" xr:uid="{00000000-0005-0000-0000-00006B000000}"/>
    <cellStyle name="Финансовый 4" xfId="109" xr:uid="{AEB9BC03-9C49-4ABA-BADC-D48A390DD735}"/>
    <cellStyle name="Финансовый 5" xfId="107" xr:uid="{00000000-0005-0000-0000-00006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46A3880-39A3-4D39-B4FD-B59B0179B19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5A13F859-EAD7-489C-ADC1-AC7DC4C9C40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8F0D3EA-5861-4907-83E1-DE953C4C86F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160DBC60-77C7-4504-8724-F20778F8037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895EFEFE-EF2F-4A3E-BE34-6A7D60BD0E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15A06DED-6A2A-4607-AA09-472F5C006D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1C47A5BA-4C15-4A4F-95EB-5AF0F0047AF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4508629E-7A7B-4144-812B-1D2430F7253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CA642D12-50FF-44AC-9C71-C162F633D9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7090F6A3-1C62-4A99-98C8-33430A712B5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849D4A5C-A709-4AAA-8B07-7F43B55BFC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40BD282E-9271-444E-B9D1-C450342146C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id="{D12983C2-8348-4CD5-9391-3BCFE865120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FCAA7786-6252-4473-A49D-5721F3F5E0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DF9816FA-C119-4082-8523-C895B70A38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id="{604F5D04-834F-4B28-9D18-6FEFCB03D46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1DAE371E-0EE3-42A3-982F-6C4484F8DC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id="{7A9ACA15-6BC5-476C-B357-6F54635B85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id="{0D93EEDF-EC98-42D2-AAA6-7264C1F214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" name="Text Box 20">
          <a:extLst>
            <a:ext uri="{FF2B5EF4-FFF2-40B4-BE49-F238E27FC236}">
              <a16:creationId xmlns:a16="http://schemas.microsoft.com/office/drawing/2014/main" id="{8245A1EC-7782-4240-95F2-546252E4E50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id="{C8B6541B-74AB-4E18-A2F8-A501132EAE0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" name="Text Box 22">
          <a:extLst>
            <a:ext uri="{FF2B5EF4-FFF2-40B4-BE49-F238E27FC236}">
              <a16:creationId xmlns:a16="http://schemas.microsoft.com/office/drawing/2014/main" id="{63EC2B28-DB02-4C9A-A430-EDBBB8B3ED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" name="Text Box 23">
          <a:extLst>
            <a:ext uri="{FF2B5EF4-FFF2-40B4-BE49-F238E27FC236}">
              <a16:creationId xmlns:a16="http://schemas.microsoft.com/office/drawing/2014/main" id="{EA99A064-9747-4344-8604-769513BFCC0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id="{F7B3862D-323B-4174-B6A4-EE0F579148A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" name="Text Box 25">
          <a:extLst>
            <a:ext uri="{FF2B5EF4-FFF2-40B4-BE49-F238E27FC236}">
              <a16:creationId xmlns:a16="http://schemas.microsoft.com/office/drawing/2014/main" id="{AB3D3BFD-5D22-4777-9832-90B74C48CF4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" name="Text Box 26">
          <a:extLst>
            <a:ext uri="{FF2B5EF4-FFF2-40B4-BE49-F238E27FC236}">
              <a16:creationId xmlns:a16="http://schemas.microsoft.com/office/drawing/2014/main" id="{483D5D13-93DE-4E36-BFFB-A38A6F4DC42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" name="Text Box 27">
          <a:extLst>
            <a:ext uri="{FF2B5EF4-FFF2-40B4-BE49-F238E27FC236}">
              <a16:creationId xmlns:a16="http://schemas.microsoft.com/office/drawing/2014/main" id="{67B9D4B6-BE2F-402B-9DDF-73405BDDC17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" name="Text Box 28">
          <a:extLst>
            <a:ext uri="{FF2B5EF4-FFF2-40B4-BE49-F238E27FC236}">
              <a16:creationId xmlns:a16="http://schemas.microsoft.com/office/drawing/2014/main" id="{AD2CE7C8-FCBA-41D5-B7B1-C889BD3723C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" name="Text Box 29">
          <a:extLst>
            <a:ext uri="{FF2B5EF4-FFF2-40B4-BE49-F238E27FC236}">
              <a16:creationId xmlns:a16="http://schemas.microsoft.com/office/drawing/2014/main" id="{4A7ED951-4DB5-433E-B22F-08E3558CC0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" name="Text Box 30">
          <a:extLst>
            <a:ext uri="{FF2B5EF4-FFF2-40B4-BE49-F238E27FC236}">
              <a16:creationId xmlns:a16="http://schemas.microsoft.com/office/drawing/2014/main" id="{A90F7F40-111C-4730-815E-6BD4FD025C7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" name="Text Box 31">
          <a:extLst>
            <a:ext uri="{FF2B5EF4-FFF2-40B4-BE49-F238E27FC236}">
              <a16:creationId xmlns:a16="http://schemas.microsoft.com/office/drawing/2014/main" id="{51F9BC3F-3780-4002-A82F-5D979B642A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" name="Text Box 32">
          <a:extLst>
            <a:ext uri="{FF2B5EF4-FFF2-40B4-BE49-F238E27FC236}">
              <a16:creationId xmlns:a16="http://schemas.microsoft.com/office/drawing/2014/main" id="{E2388FE6-089C-4174-B2F3-6333EA366F0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id="{AFFAAE02-2078-4789-9347-0D6597C7D85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" name="Text Box 34">
          <a:extLst>
            <a:ext uri="{FF2B5EF4-FFF2-40B4-BE49-F238E27FC236}">
              <a16:creationId xmlns:a16="http://schemas.microsoft.com/office/drawing/2014/main" id="{CAFC7EC6-AA01-4444-B3BE-CD73F341C88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" name="Text Box 35">
          <a:extLst>
            <a:ext uri="{FF2B5EF4-FFF2-40B4-BE49-F238E27FC236}">
              <a16:creationId xmlns:a16="http://schemas.microsoft.com/office/drawing/2014/main" id="{9D1A8DD7-31DC-48D5-A2EB-173877EF4F8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" name="Text Box 36">
          <a:extLst>
            <a:ext uri="{FF2B5EF4-FFF2-40B4-BE49-F238E27FC236}">
              <a16:creationId xmlns:a16="http://schemas.microsoft.com/office/drawing/2014/main" id="{DDAB80D8-4850-4B0D-8F78-0AB96CBC5E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" name="Text Box 37">
          <a:extLst>
            <a:ext uri="{FF2B5EF4-FFF2-40B4-BE49-F238E27FC236}">
              <a16:creationId xmlns:a16="http://schemas.microsoft.com/office/drawing/2014/main" id="{9CC3FAC2-9D3D-40CF-A87C-EA4077A9A5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" name="Text Box 38">
          <a:extLst>
            <a:ext uri="{FF2B5EF4-FFF2-40B4-BE49-F238E27FC236}">
              <a16:creationId xmlns:a16="http://schemas.microsoft.com/office/drawing/2014/main" id="{BE3A7BF2-0E69-49DA-8897-78C8357A9D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" name="Text Box 39">
          <a:extLst>
            <a:ext uri="{FF2B5EF4-FFF2-40B4-BE49-F238E27FC236}">
              <a16:creationId xmlns:a16="http://schemas.microsoft.com/office/drawing/2014/main" id="{2F7301DF-DFC8-4644-932C-8C0F27A834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" name="Text Box 40">
          <a:extLst>
            <a:ext uri="{FF2B5EF4-FFF2-40B4-BE49-F238E27FC236}">
              <a16:creationId xmlns:a16="http://schemas.microsoft.com/office/drawing/2014/main" id="{A70C0F18-30AD-4CA8-B989-71950F3EE0E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" name="Text Box 41">
          <a:extLst>
            <a:ext uri="{FF2B5EF4-FFF2-40B4-BE49-F238E27FC236}">
              <a16:creationId xmlns:a16="http://schemas.microsoft.com/office/drawing/2014/main" id="{ABB91DE6-778C-49EB-B772-D084385E75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" name="Text Box 42">
          <a:extLst>
            <a:ext uri="{FF2B5EF4-FFF2-40B4-BE49-F238E27FC236}">
              <a16:creationId xmlns:a16="http://schemas.microsoft.com/office/drawing/2014/main" id="{C4079E07-F4D2-49F1-84D8-BFFFDA2351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" name="Text Box 43">
          <a:extLst>
            <a:ext uri="{FF2B5EF4-FFF2-40B4-BE49-F238E27FC236}">
              <a16:creationId xmlns:a16="http://schemas.microsoft.com/office/drawing/2014/main" id="{704397E5-BE95-4166-B0B3-F962968D0E3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" name="Text Box 44">
          <a:extLst>
            <a:ext uri="{FF2B5EF4-FFF2-40B4-BE49-F238E27FC236}">
              <a16:creationId xmlns:a16="http://schemas.microsoft.com/office/drawing/2014/main" id="{D125A4A2-FC2F-42BC-AD2E-107FC0289FE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" name="Text Box 45">
          <a:extLst>
            <a:ext uri="{FF2B5EF4-FFF2-40B4-BE49-F238E27FC236}">
              <a16:creationId xmlns:a16="http://schemas.microsoft.com/office/drawing/2014/main" id="{F521DC58-7D8A-472B-AF20-1EB66FF6E2D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" name="Text Box 46">
          <a:extLst>
            <a:ext uri="{FF2B5EF4-FFF2-40B4-BE49-F238E27FC236}">
              <a16:creationId xmlns:a16="http://schemas.microsoft.com/office/drawing/2014/main" id="{3715E0BB-4B44-41F6-9026-6D96E4B02B1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" name="Text Box 47">
          <a:extLst>
            <a:ext uri="{FF2B5EF4-FFF2-40B4-BE49-F238E27FC236}">
              <a16:creationId xmlns:a16="http://schemas.microsoft.com/office/drawing/2014/main" id="{2410777E-1BD2-4F7C-89F5-7248F924F78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" name="Text Box 48">
          <a:extLst>
            <a:ext uri="{FF2B5EF4-FFF2-40B4-BE49-F238E27FC236}">
              <a16:creationId xmlns:a16="http://schemas.microsoft.com/office/drawing/2014/main" id="{D2D4788B-56D0-408E-A263-A6B0E22FB1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" name="Text Box 49">
          <a:extLst>
            <a:ext uri="{FF2B5EF4-FFF2-40B4-BE49-F238E27FC236}">
              <a16:creationId xmlns:a16="http://schemas.microsoft.com/office/drawing/2014/main" id="{F2865E34-A547-494E-9258-DD0CFF6A3F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" name="Text Box 50">
          <a:extLst>
            <a:ext uri="{FF2B5EF4-FFF2-40B4-BE49-F238E27FC236}">
              <a16:creationId xmlns:a16="http://schemas.microsoft.com/office/drawing/2014/main" id="{938F8AAB-73EA-4A25-A734-021EAA2252C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" name="Text Box 51">
          <a:extLst>
            <a:ext uri="{FF2B5EF4-FFF2-40B4-BE49-F238E27FC236}">
              <a16:creationId xmlns:a16="http://schemas.microsoft.com/office/drawing/2014/main" id="{DB2BBC26-CC8C-47ED-B863-77374549E7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" name="Text Box 52">
          <a:extLst>
            <a:ext uri="{FF2B5EF4-FFF2-40B4-BE49-F238E27FC236}">
              <a16:creationId xmlns:a16="http://schemas.microsoft.com/office/drawing/2014/main" id="{16A5FECF-8207-4DE3-BDC9-F0EF2FF982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" name="Text Box 53">
          <a:extLst>
            <a:ext uri="{FF2B5EF4-FFF2-40B4-BE49-F238E27FC236}">
              <a16:creationId xmlns:a16="http://schemas.microsoft.com/office/drawing/2014/main" id="{91A366EB-4E3B-4EDD-89C2-602F2EAF7C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" name="Text Box 54">
          <a:extLst>
            <a:ext uri="{FF2B5EF4-FFF2-40B4-BE49-F238E27FC236}">
              <a16:creationId xmlns:a16="http://schemas.microsoft.com/office/drawing/2014/main" id="{1CD76A18-FFE1-4877-B0EC-FFDC818192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" name="Text Box 55">
          <a:extLst>
            <a:ext uri="{FF2B5EF4-FFF2-40B4-BE49-F238E27FC236}">
              <a16:creationId xmlns:a16="http://schemas.microsoft.com/office/drawing/2014/main" id="{42E68C40-2A16-4649-B70D-38375A5323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" name="Text Box 56">
          <a:extLst>
            <a:ext uri="{FF2B5EF4-FFF2-40B4-BE49-F238E27FC236}">
              <a16:creationId xmlns:a16="http://schemas.microsoft.com/office/drawing/2014/main" id="{21F72387-4FCD-4BF1-BD9C-4333B3C5B28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" name="Text Box 57">
          <a:extLst>
            <a:ext uri="{FF2B5EF4-FFF2-40B4-BE49-F238E27FC236}">
              <a16:creationId xmlns:a16="http://schemas.microsoft.com/office/drawing/2014/main" id="{B0004CF4-87BA-485B-8CAF-C2157FD31CD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" name="Text Box 58">
          <a:extLst>
            <a:ext uri="{FF2B5EF4-FFF2-40B4-BE49-F238E27FC236}">
              <a16:creationId xmlns:a16="http://schemas.microsoft.com/office/drawing/2014/main" id="{32F070FF-7FEF-4B25-906B-A9917AE9C7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" name="Text Box 59">
          <a:extLst>
            <a:ext uri="{FF2B5EF4-FFF2-40B4-BE49-F238E27FC236}">
              <a16:creationId xmlns:a16="http://schemas.microsoft.com/office/drawing/2014/main" id="{C59B0413-FBD2-4F30-809E-34D39119EC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" name="Text Box 60">
          <a:extLst>
            <a:ext uri="{FF2B5EF4-FFF2-40B4-BE49-F238E27FC236}">
              <a16:creationId xmlns:a16="http://schemas.microsoft.com/office/drawing/2014/main" id="{B883ED14-A897-4218-AA06-7032BAD3D3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" name="Text Box 61">
          <a:extLst>
            <a:ext uri="{FF2B5EF4-FFF2-40B4-BE49-F238E27FC236}">
              <a16:creationId xmlns:a16="http://schemas.microsoft.com/office/drawing/2014/main" id="{D2072B01-B712-4BB4-9636-729DB55CDA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" name="Text Box 62">
          <a:extLst>
            <a:ext uri="{FF2B5EF4-FFF2-40B4-BE49-F238E27FC236}">
              <a16:creationId xmlns:a16="http://schemas.microsoft.com/office/drawing/2014/main" id="{79C02867-3F26-4700-95A9-6F67072CDDE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" name="Text Box 63">
          <a:extLst>
            <a:ext uri="{FF2B5EF4-FFF2-40B4-BE49-F238E27FC236}">
              <a16:creationId xmlns:a16="http://schemas.microsoft.com/office/drawing/2014/main" id="{13677137-F19F-4E90-8D4D-B095251B28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" name="Text Box 64">
          <a:extLst>
            <a:ext uri="{FF2B5EF4-FFF2-40B4-BE49-F238E27FC236}">
              <a16:creationId xmlns:a16="http://schemas.microsoft.com/office/drawing/2014/main" id="{61CE3F85-AF22-4143-B3D7-469F1859C3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" name="Text Box 65">
          <a:extLst>
            <a:ext uri="{FF2B5EF4-FFF2-40B4-BE49-F238E27FC236}">
              <a16:creationId xmlns:a16="http://schemas.microsoft.com/office/drawing/2014/main" id="{FCF8FAE4-142E-40D7-AAB7-480BD024CF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" name="Text Box 66">
          <a:extLst>
            <a:ext uri="{FF2B5EF4-FFF2-40B4-BE49-F238E27FC236}">
              <a16:creationId xmlns:a16="http://schemas.microsoft.com/office/drawing/2014/main" id="{1B265540-C0FA-46E4-9FCF-9A872365CF4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" name="Text Box 67">
          <a:extLst>
            <a:ext uri="{FF2B5EF4-FFF2-40B4-BE49-F238E27FC236}">
              <a16:creationId xmlns:a16="http://schemas.microsoft.com/office/drawing/2014/main" id="{849349EC-FC36-43B0-BB94-957E2B9C421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" name="Text Box 68">
          <a:extLst>
            <a:ext uri="{FF2B5EF4-FFF2-40B4-BE49-F238E27FC236}">
              <a16:creationId xmlns:a16="http://schemas.microsoft.com/office/drawing/2014/main" id="{377EB06A-5FE4-4CAE-9004-2D383FDF897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" name="Text Box 69">
          <a:extLst>
            <a:ext uri="{FF2B5EF4-FFF2-40B4-BE49-F238E27FC236}">
              <a16:creationId xmlns:a16="http://schemas.microsoft.com/office/drawing/2014/main" id="{CC69656B-8F88-4C87-AA88-4D21A549B37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" name="Text Box 70">
          <a:extLst>
            <a:ext uri="{FF2B5EF4-FFF2-40B4-BE49-F238E27FC236}">
              <a16:creationId xmlns:a16="http://schemas.microsoft.com/office/drawing/2014/main" id="{0936FFB1-517B-4081-B853-8D14C5FA39B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" name="Text Box 71">
          <a:extLst>
            <a:ext uri="{FF2B5EF4-FFF2-40B4-BE49-F238E27FC236}">
              <a16:creationId xmlns:a16="http://schemas.microsoft.com/office/drawing/2014/main" id="{5982ED4A-A34B-4C06-BC28-D3BECFBF04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" name="Text Box 72">
          <a:extLst>
            <a:ext uri="{FF2B5EF4-FFF2-40B4-BE49-F238E27FC236}">
              <a16:creationId xmlns:a16="http://schemas.microsoft.com/office/drawing/2014/main" id="{8433E9B8-A92E-4D3B-A56D-612E0FC4FB4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" name="Text Box 73">
          <a:extLst>
            <a:ext uri="{FF2B5EF4-FFF2-40B4-BE49-F238E27FC236}">
              <a16:creationId xmlns:a16="http://schemas.microsoft.com/office/drawing/2014/main" id="{17D558B9-DEF4-455C-8FA3-F16B97D742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" name="Text Box 74">
          <a:extLst>
            <a:ext uri="{FF2B5EF4-FFF2-40B4-BE49-F238E27FC236}">
              <a16:creationId xmlns:a16="http://schemas.microsoft.com/office/drawing/2014/main" id="{4F89394D-9F79-4BDE-BA58-182BC8E3689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" name="Text Box 75">
          <a:extLst>
            <a:ext uri="{FF2B5EF4-FFF2-40B4-BE49-F238E27FC236}">
              <a16:creationId xmlns:a16="http://schemas.microsoft.com/office/drawing/2014/main" id="{865389AD-9A01-4F26-B4F9-7133F11067E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" name="Text Box 76">
          <a:extLst>
            <a:ext uri="{FF2B5EF4-FFF2-40B4-BE49-F238E27FC236}">
              <a16:creationId xmlns:a16="http://schemas.microsoft.com/office/drawing/2014/main" id="{1A3E602F-9C6E-4D71-B7A1-B33C1113AB5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" name="Text Box 77">
          <a:extLst>
            <a:ext uri="{FF2B5EF4-FFF2-40B4-BE49-F238E27FC236}">
              <a16:creationId xmlns:a16="http://schemas.microsoft.com/office/drawing/2014/main" id="{8BAE23ED-8A90-462B-A369-E6DDF4EA0C8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" name="Text Box 78">
          <a:extLst>
            <a:ext uri="{FF2B5EF4-FFF2-40B4-BE49-F238E27FC236}">
              <a16:creationId xmlns:a16="http://schemas.microsoft.com/office/drawing/2014/main" id="{8719D60F-C2B0-4C2F-A0C0-FF5A7532C6E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" name="Text Box 79">
          <a:extLst>
            <a:ext uri="{FF2B5EF4-FFF2-40B4-BE49-F238E27FC236}">
              <a16:creationId xmlns:a16="http://schemas.microsoft.com/office/drawing/2014/main" id="{D097C953-0CCC-4DE6-A200-AD908788C8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" name="Text Box 80">
          <a:extLst>
            <a:ext uri="{FF2B5EF4-FFF2-40B4-BE49-F238E27FC236}">
              <a16:creationId xmlns:a16="http://schemas.microsoft.com/office/drawing/2014/main" id="{806667B2-AC27-460C-A89A-BC88C64DF67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" name="Text Box 81">
          <a:extLst>
            <a:ext uri="{FF2B5EF4-FFF2-40B4-BE49-F238E27FC236}">
              <a16:creationId xmlns:a16="http://schemas.microsoft.com/office/drawing/2014/main" id="{A6DF62E5-B649-4BC9-B0D0-A50551EEF3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" name="Text Box 82">
          <a:extLst>
            <a:ext uri="{FF2B5EF4-FFF2-40B4-BE49-F238E27FC236}">
              <a16:creationId xmlns:a16="http://schemas.microsoft.com/office/drawing/2014/main" id="{CD9B3D2A-A340-4A0C-A52C-AFA0181EEC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" name="Text Box 83">
          <a:extLst>
            <a:ext uri="{FF2B5EF4-FFF2-40B4-BE49-F238E27FC236}">
              <a16:creationId xmlns:a16="http://schemas.microsoft.com/office/drawing/2014/main" id="{17574D8E-95AF-4A70-94E7-C53289AC1C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" name="Text Box 84">
          <a:extLst>
            <a:ext uri="{FF2B5EF4-FFF2-40B4-BE49-F238E27FC236}">
              <a16:creationId xmlns:a16="http://schemas.microsoft.com/office/drawing/2014/main" id="{BC5B336E-2CF5-4B32-8179-4B2BE6970AE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" name="Text Box 85">
          <a:extLst>
            <a:ext uri="{FF2B5EF4-FFF2-40B4-BE49-F238E27FC236}">
              <a16:creationId xmlns:a16="http://schemas.microsoft.com/office/drawing/2014/main" id="{E06644CB-255F-483E-AA57-F80D950457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" name="Text Box 86">
          <a:extLst>
            <a:ext uri="{FF2B5EF4-FFF2-40B4-BE49-F238E27FC236}">
              <a16:creationId xmlns:a16="http://schemas.microsoft.com/office/drawing/2014/main" id="{2CE21CFD-774D-4B9B-BBF4-BB1D82CE1D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" name="Text Box 87">
          <a:extLst>
            <a:ext uri="{FF2B5EF4-FFF2-40B4-BE49-F238E27FC236}">
              <a16:creationId xmlns:a16="http://schemas.microsoft.com/office/drawing/2014/main" id="{3409A946-9CC3-4A53-8979-AEA768856D4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" name="Text Box 88">
          <a:extLst>
            <a:ext uri="{FF2B5EF4-FFF2-40B4-BE49-F238E27FC236}">
              <a16:creationId xmlns:a16="http://schemas.microsoft.com/office/drawing/2014/main" id="{ADD3E932-4A6E-4A95-9D90-8F432F516C2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" name="Text Box 89">
          <a:extLst>
            <a:ext uri="{FF2B5EF4-FFF2-40B4-BE49-F238E27FC236}">
              <a16:creationId xmlns:a16="http://schemas.microsoft.com/office/drawing/2014/main" id="{3E6CC986-8274-4103-8CD9-EC537027C6C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" name="Text Box 90">
          <a:extLst>
            <a:ext uri="{FF2B5EF4-FFF2-40B4-BE49-F238E27FC236}">
              <a16:creationId xmlns:a16="http://schemas.microsoft.com/office/drawing/2014/main" id="{A8E6A2AD-68FC-4598-BA48-501F48BB951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" name="Text Box 91">
          <a:extLst>
            <a:ext uri="{FF2B5EF4-FFF2-40B4-BE49-F238E27FC236}">
              <a16:creationId xmlns:a16="http://schemas.microsoft.com/office/drawing/2014/main" id="{D0B6D56A-BC7D-4C12-8151-3578EC943E6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" name="Text Box 92">
          <a:extLst>
            <a:ext uri="{FF2B5EF4-FFF2-40B4-BE49-F238E27FC236}">
              <a16:creationId xmlns:a16="http://schemas.microsoft.com/office/drawing/2014/main" id="{6319BCE9-9FF8-4695-B609-877DEA4F25A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" name="Text Box 93">
          <a:extLst>
            <a:ext uri="{FF2B5EF4-FFF2-40B4-BE49-F238E27FC236}">
              <a16:creationId xmlns:a16="http://schemas.microsoft.com/office/drawing/2014/main" id="{2AF7E023-37D4-4E1E-9920-6D1CA808465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" name="Text Box 94">
          <a:extLst>
            <a:ext uri="{FF2B5EF4-FFF2-40B4-BE49-F238E27FC236}">
              <a16:creationId xmlns:a16="http://schemas.microsoft.com/office/drawing/2014/main" id="{3A5A40B3-49A7-4618-A68D-6108BC43F89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" name="Text Box 95">
          <a:extLst>
            <a:ext uri="{FF2B5EF4-FFF2-40B4-BE49-F238E27FC236}">
              <a16:creationId xmlns:a16="http://schemas.microsoft.com/office/drawing/2014/main" id="{F107AC4B-C756-42DE-88EF-4157B33CD1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" name="Text Box 96">
          <a:extLst>
            <a:ext uri="{FF2B5EF4-FFF2-40B4-BE49-F238E27FC236}">
              <a16:creationId xmlns:a16="http://schemas.microsoft.com/office/drawing/2014/main" id="{4A865654-76ED-4337-8E2E-5B5CA109BF0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" name="Text Box 97">
          <a:extLst>
            <a:ext uri="{FF2B5EF4-FFF2-40B4-BE49-F238E27FC236}">
              <a16:creationId xmlns:a16="http://schemas.microsoft.com/office/drawing/2014/main" id="{178D45F9-B351-4882-8453-1E084F6D14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" name="Text Box 98">
          <a:extLst>
            <a:ext uri="{FF2B5EF4-FFF2-40B4-BE49-F238E27FC236}">
              <a16:creationId xmlns:a16="http://schemas.microsoft.com/office/drawing/2014/main" id="{8E157C63-F032-437A-9289-757C2EFA18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00" name="Text Box 99">
          <a:extLst>
            <a:ext uri="{FF2B5EF4-FFF2-40B4-BE49-F238E27FC236}">
              <a16:creationId xmlns:a16="http://schemas.microsoft.com/office/drawing/2014/main" id="{DEB1D111-6BF1-47C5-A0E2-E6D760D19C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" name="Text Box 100">
          <a:extLst>
            <a:ext uri="{FF2B5EF4-FFF2-40B4-BE49-F238E27FC236}">
              <a16:creationId xmlns:a16="http://schemas.microsoft.com/office/drawing/2014/main" id="{1038939E-3AC7-4D59-8A51-A28DE766B3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" name="Text Box 101">
          <a:extLst>
            <a:ext uri="{FF2B5EF4-FFF2-40B4-BE49-F238E27FC236}">
              <a16:creationId xmlns:a16="http://schemas.microsoft.com/office/drawing/2014/main" id="{207CB04A-858B-4432-9DEC-AD38129826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" name="Text Box 102">
          <a:extLst>
            <a:ext uri="{FF2B5EF4-FFF2-40B4-BE49-F238E27FC236}">
              <a16:creationId xmlns:a16="http://schemas.microsoft.com/office/drawing/2014/main" id="{05692C67-1651-4C56-9823-F51D449375B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" name="Text Box 103">
          <a:extLst>
            <a:ext uri="{FF2B5EF4-FFF2-40B4-BE49-F238E27FC236}">
              <a16:creationId xmlns:a16="http://schemas.microsoft.com/office/drawing/2014/main" id="{2C959AE4-ABDD-4575-9BEF-944475B1495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" name="Text Box 104">
          <a:extLst>
            <a:ext uri="{FF2B5EF4-FFF2-40B4-BE49-F238E27FC236}">
              <a16:creationId xmlns:a16="http://schemas.microsoft.com/office/drawing/2014/main" id="{6E19A983-C58D-4033-A866-B4AB946E4AC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" name="Text Box 105">
          <a:extLst>
            <a:ext uri="{FF2B5EF4-FFF2-40B4-BE49-F238E27FC236}">
              <a16:creationId xmlns:a16="http://schemas.microsoft.com/office/drawing/2014/main" id="{20DC6727-7E54-49C6-BF83-6F7BC038C79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" name="Text Box 106">
          <a:extLst>
            <a:ext uri="{FF2B5EF4-FFF2-40B4-BE49-F238E27FC236}">
              <a16:creationId xmlns:a16="http://schemas.microsoft.com/office/drawing/2014/main" id="{FB058F60-6BD0-496C-B3A2-C3C2D08786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" name="Text Box 107">
          <a:extLst>
            <a:ext uri="{FF2B5EF4-FFF2-40B4-BE49-F238E27FC236}">
              <a16:creationId xmlns:a16="http://schemas.microsoft.com/office/drawing/2014/main" id="{C2E67DF4-5CB7-47C2-B0B1-D4EB092DD3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" name="Text Box 108">
          <a:extLst>
            <a:ext uri="{FF2B5EF4-FFF2-40B4-BE49-F238E27FC236}">
              <a16:creationId xmlns:a16="http://schemas.microsoft.com/office/drawing/2014/main" id="{291BBE22-D421-42C2-A449-E2AC356A7C0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" name="Text Box 109">
          <a:extLst>
            <a:ext uri="{FF2B5EF4-FFF2-40B4-BE49-F238E27FC236}">
              <a16:creationId xmlns:a16="http://schemas.microsoft.com/office/drawing/2014/main" id="{CB547100-9618-4841-AFCC-FD3AD0D0E5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" name="Text Box 110">
          <a:extLst>
            <a:ext uri="{FF2B5EF4-FFF2-40B4-BE49-F238E27FC236}">
              <a16:creationId xmlns:a16="http://schemas.microsoft.com/office/drawing/2014/main" id="{288BD638-05F0-4F0A-B594-55532B0CB40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" name="Text Box 111">
          <a:extLst>
            <a:ext uri="{FF2B5EF4-FFF2-40B4-BE49-F238E27FC236}">
              <a16:creationId xmlns:a16="http://schemas.microsoft.com/office/drawing/2014/main" id="{0D9CE25B-56FD-459D-B0D7-AFDA84AE170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3" name="Text Box 112">
          <a:extLst>
            <a:ext uri="{FF2B5EF4-FFF2-40B4-BE49-F238E27FC236}">
              <a16:creationId xmlns:a16="http://schemas.microsoft.com/office/drawing/2014/main" id="{6571EC65-0D4D-4A84-BA41-1513480538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4" name="Text Box 113">
          <a:extLst>
            <a:ext uri="{FF2B5EF4-FFF2-40B4-BE49-F238E27FC236}">
              <a16:creationId xmlns:a16="http://schemas.microsoft.com/office/drawing/2014/main" id="{0B42C49B-3047-4FC6-85A6-8CF53261449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15" name="Text Box 114">
          <a:extLst>
            <a:ext uri="{FF2B5EF4-FFF2-40B4-BE49-F238E27FC236}">
              <a16:creationId xmlns:a16="http://schemas.microsoft.com/office/drawing/2014/main" id="{366CB71B-A911-4BC7-A0CE-F947FBF6C21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6" name="Text Box 115">
          <a:extLst>
            <a:ext uri="{FF2B5EF4-FFF2-40B4-BE49-F238E27FC236}">
              <a16:creationId xmlns:a16="http://schemas.microsoft.com/office/drawing/2014/main" id="{C8178DE9-3581-4FDE-9CC5-8DBA1111AE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7" name="Text Box 116">
          <a:extLst>
            <a:ext uri="{FF2B5EF4-FFF2-40B4-BE49-F238E27FC236}">
              <a16:creationId xmlns:a16="http://schemas.microsoft.com/office/drawing/2014/main" id="{0871740E-8823-442A-BB18-6DBCBB7292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8" name="Text Box 117">
          <a:extLst>
            <a:ext uri="{FF2B5EF4-FFF2-40B4-BE49-F238E27FC236}">
              <a16:creationId xmlns:a16="http://schemas.microsoft.com/office/drawing/2014/main" id="{43838082-63BF-4ED1-9926-5781C2E8F0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9" name="Text Box 118">
          <a:extLst>
            <a:ext uri="{FF2B5EF4-FFF2-40B4-BE49-F238E27FC236}">
              <a16:creationId xmlns:a16="http://schemas.microsoft.com/office/drawing/2014/main" id="{A61FE01F-8049-491A-B4CA-E8AEECCCC70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0" name="Text Box 119">
          <a:extLst>
            <a:ext uri="{FF2B5EF4-FFF2-40B4-BE49-F238E27FC236}">
              <a16:creationId xmlns:a16="http://schemas.microsoft.com/office/drawing/2014/main" id="{35188813-B10E-4055-8DB7-792F7C86D3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1" name="Text Box 120">
          <a:extLst>
            <a:ext uri="{FF2B5EF4-FFF2-40B4-BE49-F238E27FC236}">
              <a16:creationId xmlns:a16="http://schemas.microsoft.com/office/drawing/2014/main" id="{092EBA82-1EB2-4FAD-A84A-1C99C7CD74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2" name="Text Box 121">
          <a:extLst>
            <a:ext uri="{FF2B5EF4-FFF2-40B4-BE49-F238E27FC236}">
              <a16:creationId xmlns:a16="http://schemas.microsoft.com/office/drawing/2014/main" id="{F6228CC8-A664-4BA7-8F8D-114C964BF1C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3" name="Text Box 122">
          <a:extLst>
            <a:ext uri="{FF2B5EF4-FFF2-40B4-BE49-F238E27FC236}">
              <a16:creationId xmlns:a16="http://schemas.microsoft.com/office/drawing/2014/main" id="{A494D464-09D3-4321-89EE-B7B33AAE8E9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4" name="Text Box 123">
          <a:extLst>
            <a:ext uri="{FF2B5EF4-FFF2-40B4-BE49-F238E27FC236}">
              <a16:creationId xmlns:a16="http://schemas.microsoft.com/office/drawing/2014/main" id="{AD7B2F3C-BEFB-4ECC-9F1D-7F20A1545FD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5" name="Text Box 124">
          <a:extLst>
            <a:ext uri="{FF2B5EF4-FFF2-40B4-BE49-F238E27FC236}">
              <a16:creationId xmlns:a16="http://schemas.microsoft.com/office/drawing/2014/main" id="{2E932B30-6638-418A-B7F6-C5A905DC1E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6" name="Text Box 125">
          <a:extLst>
            <a:ext uri="{FF2B5EF4-FFF2-40B4-BE49-F238E27FC236}">
              <a16:creationId xmlns:a16="http://schemas.microsoft.com/office/drawing/2014/main" id="{1BF82B04-A498-4742-B2CA-1D0F3AA015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7" name="Text Box 126">
          <a:extLst>
            <a:ext uri="{FF2B5EF4-FFF2-40B4-BE49-F238E27FC236}">
              <a16:creationId xmlns:a16="http://schemas.microsoft.com/office/drawing/2014/main" id="{7CAA586B-52F5-4AB5-82A1-8CAD67E6EAC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8" name="Text Box 127">
          <a:extLst>
            <a:ext uri="{FF2B5EF4-FFF2-40B4-BE49-F238E27FC236}">
              <a16:creationId xmlns:a16="http://schemas.microsoft.com/office/drawing/2014/main" id="{5630DF4D-E0CB-4AAF-9EAD-7E161A7678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29" name="Text Box 128">
          <a:extLst>
            <a:ext uri="{FF2B5EF4-FFF2-40B4-BE49-F238E27FC236}">
              <a16:creationId xmlns:a16="http://schemas.microsoft.com/office/drawing/2014/main" id="{1A1280B0-DD1A-4659-AE70-A406844F71C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30" name="Text Box 129">
          <a:extLst>
            <a:ext uri="{FF2B5EF4-FFF2-40B4-BE49-F238E27FC236}">
              <a16:creationId xmlns:a16="http://schemas.microsoft.com/office/drawing/2014/main" id="{8E297909-BD85-42E2-B4D7-986A49D356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1" name="Text Box 130">
          <a:extLst>
            <a:ext uri="{FF2B5EF4-FFF2-40B4-BE49-F238E27FC236}">
              <a16:creationId xmlns:a16="http://schemas.microsoft.com/office/drawing/2014/main" id="{EA402ADC-C176-4A00-82F7-85B26230BD6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2" name="Text Box 131">
          <a:extLst>
            <a:ext uri="{FF2B5EF4-FFF2-40B4-BE49-F238E27FC236}">
              <a16:creationId xmlns:a16="http://schemas.microsoft.com/office/drawing/2014/main" id="{A1B099DB-6F1F-4A46-89AE-0D49D9526DB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3" name="Text Box 132">
          <a:extLst>
            <a:ext uri="{FF2B5EF4-FFF2-40B4-BE49-F238E27FC236}">
              <a16:creationId xmlns:a16="http://schemas.microsoft.com/office/drawing/2014/main" id="{712305DF-1B10-4D04-B5AB-0461A886141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4" name="Text Box 133">
          <a:extLst>
            <a:ext uri="{FF2B5EF4-FFF2-40B4-BE49-F238E27FC236}">
              <a16:creationId xmlns:a16="http://schemas.microsoft.com/office/drawing/2014/main" id="{AC980246-316C-47E9-A3DB-7593025A67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5" name="Text Box 134">
          <a:extLst>
            <a:ext uri="{FF2B5EF4-FFF2-40B4-BE49-F238E27FC236}">
              <a16:creationId xmlns:a16="http://schemas.microsoft.com/office/drawing/2014/main" id="{5B8D4B3E-57AE-46CC-AFB0-CEDAB365109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6" name="Text Box 135">
          <a:extLst>
            <a:ext uri="{FF2B5EF4-FFF2-40B4-BE49-F238E27FC236}">
              <a16:creationId xmlns:a16="http://schemas.microsoft.com/office/drawing/2014/main" id="{127CA294-BDAC-443E-8444-4BBE68EEF0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7" name="Text Box 136">
          <a:extLst>
            <a:ext uri="{FF2B5EF4-FFF2-40B4-BE49-F238E27FC236}">
              <a16:creationId xmlns:a16="http://schemas.microsoft.com/office/drawing/2014/main" id="{5A9132BF-3A88-4B6C-867A-77957E23DDC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8" name="Text Box 137">
          <a:extLst>
            <a:ext uri="{FF2B5EF4-FFF2-40B4-BE49-F238E27FC236}">
              <a16:creationId xmlns:a16="http://schemas.microsoft.com/office/drawing/2014/main" id="{8BB34815-7CC5-4E0D-94C6-C95BD609603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39" name="Text Box 138">
          <a:extLst>
            <a:ext uri="{FF2B5EF4-FFF2-40B4-BE49-F238E27FC236}">
              <a16:creationId xmlns:a16="http://schemas.microsoft.com/office/drawing/2014/main" id="{6152869C-D7A0-4C8D-B2E8-44B86F5242C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0" name="Text Box 139">
          <a:extLst>
            <a:ext uri="{FF2B5EF4-FFF2-40B4-BE49-F238E27FC236}">
              <a16:creationId xmlns:a16="http://schemas.microsoft.com/office/drawing/2014/main" id="{CE1576B3-69D8-43DF-8BD2-6694B7DD7B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1" name="Text Box 140">
          <a:extLst>
            <a:ext uri="{FF2B5EF4-FFF2-40B4-BE49-F238E27FC236}">
              <a16:creationId xmlns:a16="http://schemas.microsoft.com/office/drawing/2014/main" id="{E7EDD396-C4F8-4B70-9C6D-C307917E6B2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2" name="Text Box 141">
          <a:extLst>
            <a:ext uri="{FF2B5EF4-FFF2-40B4-BE49-F238E27FC236}">
              <a16:creationId xmlns:a16="http://schemas.microsoft.com/office/drawing/2014/main" id="{4984DB4D-12DA-401F-BB95-E88982EC77E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3" name="Text Box 142">
          <a:extLst>
            <a:ext uri="{FF2B5EF4-FFF2-40B4-BE49-F238E27FC236}">
              <a16:creationId xmlns:a16="http://schemas.microsoft.com/office/drawing/2014/main" id="{7A3466A3-180D-46E5-8B16-52D910CBB60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4" name="Text Box 143">
          <a:extLst>
            <a:ext uri="{FF2B5EF4-FFF2-40B4-BE49-F238E27FC236}">
              <a16:creationId xmlns:a16="http://schemas.microsoft.com/office/drawing/2014/main" id="{33A8F45F-853C-4970-8087-119E598FA53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45" name="Text Box 144">
          <a:extLst>
            <a:ext uri="{FF2B5EF4-FFF2-40B4-BE49-F238E27FC236}">
              <a16:creationId xmlns:a16="http://schemas.microsoft.com/office/drawing/2014/main" id="{2E214FA4-EFC2-4D38-BAD0-E2FD82707E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6" name="Text Box 145">
          <a:extLst>
            <a:ext uri="{FF2B5EF4-FFF2-40B4-BE49-F238E27FC236}">
              <a16:creationId xmlns:a16="http://schemas.microsoft.com/office/drawing/2014/main" id="{C0F8E518-3295-4BF1-B605-CBEFE802C8D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7" name="Text Box 146">
          <a:extLst>
            <a:ext uri="{FF2B5EF4-FFF2-40B4-BE49-F238E27FC236}">
              <a16:creationId xmlns:a16="http://schemas.microsoft.com/office/drawing/2014/main" id="{5E2CBEFB-B038-47F0-83DB-27ADF5EAAAA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8" name="Text Box 147">
          <a:extLst>
            <a:ext uri="{FF2B5EF4-FFF2-40B4-BE49-F238E27FC236}">
              <a16:creationId xmlns:a16="http://schemas.microsoft.com/office/drawing/2014/main" id="{512073DA-DF59-4184-BFCB-595C92DB16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49" name="Text Box 148">
          <a:extLst>
            <a:ext uri="{FF2B5EF4-FFF2-40B4-BE49-F238E27FC236}">
              <a16:creationId xmlns:a16="http://schemas.microsoft.com/office/drawing/2014/main" id="{FEE01929-AB0D-41B4-9140-E8A880C032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0" name="Text Box 149">
          <a:extLst>
            <a:ext uri="{FF2B5EF4-FFF2-40B4-BE49-F238E27FC236}">
              <a16:creationId xmlns:a16="http://schemas.microsoft.com/office/drawing/2014/main" id="{4B7E33B3-94C9-47A2-A448-F39BDC4352C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1" name="Text Box 150">
          <a:extLst>
            <a:ext uri="{FF2B5EF4-FFF2-40B4-BE49-F238E27FC236}">
              <a16:creationId xmlns:a16="http://schemas.microsoft.com/office/drawing/2014/main" id="{B3EE5775-7BEA-42C2-B076-561DDC09542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2" name="Text Box 151">
          <a:extLst>
            <a:ext uri="{FF2B5EF4-FFF2-40B4-BE49-F238E27FC236}">
              <a16:creationId xmlns:a16="http://schemas.microsoft.com/office/drawing/2014/main" id="{126BD9C5-3401-4215-B250-3737D95C0B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3" name="Text Box 152">
          <a:extLst>
            <a:ext uri="{FF2B5EF4-FFF2-40B4-BE49-F238E27FC236}">
              <a16:creationId xmlns:a16="http://schemas.microsoft.com/office/drawing/2014/main" id="{7D502592-3A17-40F3-9739-F5807E4729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4" name="Text Box 153">
          <a:extLst>
            <a:ext uri="{FF2B5EF4-FFF2-40B4-BE49-F238E27FC236}">
              <a16:creationId xmlns:a16="http://schemas.microsoft.com/office/drawing/2014/main" id="{B8950F33-853B-4A3C-8552-15A226090C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5" name="Text Box 154">
          <a:extLst>
            <a:ext uri="{FF2B5EF4-FFF2-40B4-BE49-F238E27FC236}">
              <a16:creationId xmlns:a16="http://schemas.microsoft.com/office/drawing/2014/main" id="{18CA05BB-F676-4989-94BD-134DB2E106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6" name="Text Box 155">
          <a:extLst>
            <a:ext uri="{FF2B5EF4-FFF2-40B4-BE49-F238E27FC236}">
              <a16:creationId xmlns:a16="http://schemas.microsoft.com/office/drawing/2014/main" id="{73358FDA-B37C-4F04-8FC4-5D5BD216B8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7" name="Text Box 156">
          <a:extLst>
            <a:ext uri="{FF2B5EF4-FFF2-40B4-BE49-F238E27FC236}">
              <a16:creationId xmlns:a16="http://schemas.microsoft.com/office/drawing/2014/main" id="{D2B6010E-73A5-43F6-9179-02E04A9E16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8" name="Text Box 157">
          <a:extLst>
            <a:ext uri="{FF2B5EF4-FFF2-40B4-BE49-F238E27FC236}">
              <a16:creationId xmlns:a16="http://schemas.microsoft.com/office/drawing/2014/main" id="{46765A55-4337-4D3E-94AF-B5DD1E84F44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59" name="Text Box 158">
          <a:extLst>
            <a:ext uri="{FF2B5EF4-FFF2-40B4-BE49-F238E27FC236}">
              <a16:creationId xmlns:a16="http://schemas.microsoft.com/office/drawing/2014/main" id="{C13344B0-9F36-4FCE-8323-8A38CD2B20A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60" name="Text Box 159">
          <a:extLst>
            <a:ext uri="{FF2B5EF4-FFF2-40B4-BE49-F238E27FC236}">
              <a16:creationId xmlns:a16="http://schemas.microsoft.com/office/drawing/2014/main" id="{945FF2BF-94D0-4BF1-A957-43F196F9EB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1" name="Text Box 160">
          <a:extLst>
            <a:ext uri="{FF2B5EF4-FFF2-40B4-BE49-F238E27FC236}">
              <a16:creationId xmlns:a16="http://schemas.microsoft.com/office/drawing/2014/main" id="{440FA02D-BA04-420A-B48D-9E1E9352B73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2" name="Text Box 161">
          <a:extLst>
            <a:ext uri="{FF2B5EF4-FFF2-40B4-BE49-F238E27FC236}">
              <a16:creationId xmlns:a16="http://schemas.microsoft.com/office/drawing/2014/main" id="{5648F7A3-C0CE-4AFA-A6EE-90C9464796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3" name="Text Box 162">
          <a:extLst>
            <a:ext uri="{FF2B5EF4-FFF2-40B4-BE49-F238E27FC236}">
              <a16:creationId xmlns:a16="http://schemas.microsoft.com/office/drawing/2014/main" id="{F190A154-3F6A-4591-9226-635A95C57A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4" name="Text Box 163">
          <a:extLst>
            <a:ext uri="{FF2B5EF4-FFF2-40B4-BE49-F238E27FC236}">
              <a16:creationId xmlns:a16="http://schemas.microsoft.com/office/drawing/2014/main" id="{E672CFFB-B269-4765-A3FC-040D05F506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5" name="Text Box 164">
          <a:extLst>
            <a:ext uri="{FF2B5EF4-FFF2-40B4-BE49-F238E27FC236}">
              <a16:creationId xmlns:a16="http://schemas.microsoft.com/office/drawing/2014/main" id="{EDB600F1-34D7-424D-B7D5-E94F8F4E056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6" name="Text Box 165">
          <a:extLst>
            <a:ext uri="{FF2B5EF4-FFF2-40B4-BE49-F238E27FC236}">
              <a16:creationId xmlns:a16="http://schemas.microsoft.com/office/drawing/2014/main" id="{4550B167-EFAB-4656-AA06-D082C2B2A9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7" name="Text Box 166">
          <a:extLst>
            <a:ext uri="{FF2B5EF4-FFF2-40B4-BE49-F238E27FC236}">
              <a16:creationId xmlns:a16="http://schemas.microsoft.com/office/drawing/2014/main" id="{2A07586B-7CBA-4648-A674-87CFCDE2D3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8" name="Text Box 167">
          <a:extLst>
            <a:ext uri="{FF2B5EF4-FFF2-40B4-BE49-F238E27FC236}">
              <a16:creationId xmlns:a16="http://schemas.microsoft.com/office/drawing/2014/main" id="{D2539722-B6C2-4F64-AF72-36F4A087AA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69" name="Text Box 168">
          <a:extLst>
            <a:ext uri="{FF2B5EF4-FFF2-40B4-BE49-F238E27FC236}">
              <a16:creationId xmlns:a16="http://schemas.microsoft.com/office/drawing/2014/main" id="{E25EFE12-C52C-40C1-9950-D43C05695F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0" name="Text Box 169">
          <a:extLst>
            <a:ext uri="{FF2B5EF4-FFF2-40B4-BE49-F238E27FC236}">
              <a16:creationId xmlns:a16="http://schemas.microsoft.com/office/drawing/2014/main" id="{19DE2901-D15E-41C5-B410-453BBED71E0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1" name="Text Box 170">
          <a:extLst>
            <a:ext uri="{FF2B5EF4-FFF2-40B4-BE49-F238E27FC236}">
              <a16:creationId xmlns:a16="http://schemas.microsoft.com/office/drawing/2014/main" id="{213E8A50-BA23-4A4E-971F-51297EF575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2" name="Text Box 171">
          <a:extLst>
            <a:ext uri="{FF2B5EF4-FFF2-40B4-BE49-F238E27FC236}">
              <a16:creationId xmlns:a16="http://schemas.microsoft.com/office/drawing/2014/main" id="{1D96A304-8475-4A80-8FC4-A8A59F8930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3" name="Text Box 172">
          <a:extLst>
            <a:ext uri="{FF2B5EF4-FFF2-40B4-BE49-F238E27FC236}">
              <a16:creationId xmlns:a16="http://schemas.microsoft.com/office/drawing/2014/main" id="{BC7045B6-CD4B-4521-A83C-B2CAE36939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4" name="Text Box 173">
          <a:extLst>
            <a:ext uri="{FF2B5EF4-FFF2-40B4-BE49-F238E27FC236}">
              <a16:creationId xmlns:a16="http://schemas.microsoft.com/office/drawing/2014/main" id="{F05652D6-F908-4456-A4AF-8C6F791AA9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75" name="Text Box 174">
          <a:extLst>
            <a:ext uri="{FF2B5EF4-FFF2-40B4-BE49-F238E27FC236}">
              <a16:creationId xmlns:a16="http://schemas.microsoft.com/office/drawing/2014/main" id="{C2010320-DB10-40DC-9F2A-95E67E21B63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6" name="Text Box 175">
          <a:extLst>
            <a:ext uri="{FF2B5EF4-FFF2-40B4-BE49-F238E27FC236}">
              <a16:creationId xmlns:a16="http://schemas.microsoft.com/office/drawing/2014/main" id="{EE15F807-F12A-4982-82B6-2FF53E8A28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7" name="Text Box 176">
          <a:extLst>
            <a:ext uri="{FF2B5EF4-FFF2-40B4-BE49-F238E27FC236}">
              <a16:creationId xmlns:a16="http://schemas.microsoft.com/office/drawing/2014/main" id="{18A5E3E6-0438-44A9-8293-4AF07D0BFF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8" name="Text Box 177">
          <a:extLst>
            <a:ext uri="{FF2B5EF4-FFF2-40B4-BE49-F238E27FC236}">
              <a16:creationId xmlns:a16="http://schemas.microsoft.com/office/drawing/2014/main" id="{DAE23886-E235-41B0-A5F7-B303F26578B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79" name="Text Box 178">
          <a:extLst>
            <a:ext uri="{FF2B5EF4-FFF2-40B4-BE49-F238E27FC236}">
              <a16:creationId xmlns:a16="http://schemas.microsoft.com/office/drawing/2014/main" id="{DB001A7A-ABC0-471C-BF24-A68EDFD6F46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0" name="Text Box 179">
          <a:extLst>
            <a:ext uri="{FF2B5EF4-FFF2-40B4-BE49-F238E27FC236}">
              <a16:creationId xmlns:a16="http://schemas.microsoft.com/office/drawing/2014/main" id="{88E757B7-4522-491A-B850-8B7AFEA40C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1" name="Text Box 180">
          <a:extLst>
            <a:ext uri="{FF2B5EF4-FFF2-40B4-BE49-F238E27FC236}">
              <a16:creationId xmlns:a16="http://schemas.microsoft.com/office/drawing/2014/main" id="{B75AEDBC-B914-4E2D-A34E-1A4B8D3C7B4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2" name="Text Box 181">
          <a:extLst>
            <a:ext uri="{FF2B5EF4-FFF2-40B4-BE49-F238E27FC236}">
              <a16:creationId xmlns:a16="http://schemas.microsoft.com/office/drawing/2014/main" id="{1C701C9B-E6EA-46D5-AB4D-8AC2E61DEC2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3" name="Text Box 182">
          <a:extLst>
            <a:ext uri="{FF2B5EF4-FFF2-40B4-BE49-F238E27FC236}">
              <a16:creationId xmlns:a16="http://schemas.microsoft.com/office/drawing/2014/main" id="{1793CFA6-8B4E-432E-A042-39BF14AE80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4" name="Text Box 183">
          <a:extLst>
            <a:ext uri="{FF2B5EF4-FFF2-40B4-BE49-F238E27FC236}">
              <a16:creationId xmlns:a16="http://schemas.microsoft.com/office/drawing/2014/main" id="{8F682A1B-98EC-495A-9609-7EE6057647B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5" name="Text Box 184">
          <a:extLst>
            <a:ext uri="{FF2B5EF4-FFF2-40B4-BE49-F238E27FC236}">
              <a16:creationId xmlns:a16="http://schemas.microsoft.com/office/drawing/2014/main" id="{47EA176E-28AD-43F6-B6D6-E8FB529B3D0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6" name="Text Box 185">
          <a:extLst>
            <a:ext uri="{FF2B5EF4-FFF2-40B4-BE49-F238E27FC236}">
              <a16:creationId xmlns:a16="http://schemas.microsoft.com/office/drawing/2014/main" id="{169E180E-3899-41BC-8538-0172580FBBA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7" name="Text Box 186">
          <a:extLst>
            <a:ext uri="{FF2B5EF4-FFF2-40B4-BE49-F238E27FC236}">
              <a16:creationId xmlns:a16="http://schemas.microsoft.com/office/drawing/2014/main" id="{20A1743F-18DD-4FF1-874B-32C65D1A2C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8" name="Text Box 187">
          <a:extLst>
            <a:ext uri="{FF2B5EF4-FFF2-40B4-BE49-F238E27FC236}">
              <a16:creationId xmlns:a16="http://schemas.microsoft.com/office/drawing/2014/main" id="{CC803CB2-3C28-451D-A2D9-C7DD2C28F67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89" name="Text Box 188">
          <a:extLst>
            <a:ext uri="{FF2B5EF4-FFF2-40B4-BE49-F238E27FC236}">
              <a16:creationId xmlns:a16="http://schemas.microsoft.com/office/drawing/2014/main" id="{36431D9C-1C9C-4DE9-97D0-A8ED6F9253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0" name="Text Box 210">
          <a:extLst>
            <a:ext uri="{FF2B5EF4-FFF2-40B4-BE49-F238E27FC236}">
              <a16:creationId xmlns:a16="http://schemas.microsoft.com/office/drawing/2014/main" id="{C1CAEE6C-24FF-41D7-8A3D-458CC99CD4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1" name="Text Box 211">
          <a:extLst>
            <a:ext uri="{FF2B5EF4-FFF2-40B4-BE49-F238E27FC236}">
              <a16:creationId xmlns:a16="http://schemas.microsoft.com/office/drawing/2014/main" id="{DBAE7EC0-CC0D-4195-BD1A-74F0E36918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2" name="Text Box 212">
          <a:extLst>
            <a:ext uri="{FF2B5EF4-FFF2-40B4-BE49-F238E27FC236}">
              <a16:creationId xmlns:a16="http://schemas.microsoft.com/office/drawing/2014/main" id="{050897BF-3BEA-41D4-A59A-924EFDC756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3" name="Text Box 213">
          <a:extLst>
            <a:ext uri="{FF2B5EF4-FFF2-40B4-BE49-F238E27FC236}">
              <a16:creationId xmlns:a16="http://schemas.microsoft.com/office/drawing/2014/main" id="{D5B9C58A-3862-4417-9FD3-C635B1D905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4" name="Text Box 214">
          <a:extLst>
            <a:ext uri="{FF2B5EF4-FFF2-40B4-BE49-F238E27FC236}">
              <a16:creationId xmlns:a16="http://schemas.microsoft.com/office/drawing/2014/main" id="{F92B34DC-C595-4B2D-9ECF-241844FF42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5" name="Text Box 215">
          <a:extLst>
            <a:ext uri="{FF2B5EF4-FFF2-40B4-BE49-F238E27FC236}">
              <a16:creationId xmlns:a16="http://schemas.microsoft.com/office/drawing/2014/main" id="{2E1A58F8-F3AE-4EA4-AE0C-D18DDA0142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6" name="Text Box 216">
          <a:extLst>
            <a:ext uri="{FF2B5EF4-FFF2-40B4-BE49-F238E27FC236}">
              <a16:creationId xmlns:a16="http://schemas.microsoft.com/office/drawing/2014/main" id="{1D465245-3979-4FB0-9741-B096CE72FC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294D73BD-13AD-40D4-B2E1-AE819DD14D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8" name="Text Box 2">
          <a:extLst>
            <a:ext uri="{FF2B5EF4-FFF2-40B4-BE49-F238E27FC236}">
              <a16:creationId xmlns:a16="http://schemas.microsoft.com/office/drawing/2014/main" id="{B75A08CD-B521-4554-B90E-3AD54AE9B00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99" name="Text Box 3">
          <a:extLst>
            <a:ext uri="{FF2B5EF4-FFF2-40B4-BE49-F238E27FC236}">
              <a16:creationId xmlns:a16="http://schemas.microsoft.com/office/drawing/2014/main" id="{EFBC5B75-31E4-4438-885E-2867B20B60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0" name="Text Box 4">
          <a:extLst>
            <a:ext uri="{FF2B5EF4-FFF2-40B4-BE49-F238E27FC236}">
              <a16:creationId xmlns:a16="http://schemas.microsoft.com/office/drawing/2014/main" id="{6B991BCE-0390-4115-9D6C-A0B648314E9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1" name="Text Box 5">
          <a:extLst>
            <a:ext uri="{FF2B5EF4-FFF2-40B4-BE49-F238E27FC236}">
              <a16:creationId xmlns:a16="http://schemas.microsoft.com/office/drawing/2014/main" id="{CD6D33B8-E465-4A34-9748-BE17CBA3C8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2" name="Text Box 6">
          <a:extLst>
            <a:ext uri="{FF2B5EF4-FFF2-40B4-BE49-F238E27FC236}">
              <a16:creationId xmlns:a16="http://schemas.microsoft.com/office/drawing/2014/main" id="{D7C04657-7125-4A9C-96B7-8B511D5BFDF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3" name="Text Box 7">
          <a:extLst>
            <a:ext uri="{FF2B5EF4-FFF2-40B4-BE49-F238E27FC236}">
              <a16:creationId xmlns:a16="http://schemas.microsoft.com/office/drawing/2014/main" id="{919434B2-6AA7-4FE9-92E7-A3E0D0019D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4" name="Text Box 8">
          <a:extLst>
            <a:ext uri="{FF2B5EF4-FFF2-40B4-BE49-F238E27FC236}">
              <a16:creationId xmlns:a16="http://schemas.microsoft.com/office/drawing/2014/main" id="{0E1FE7BB-54E1-473E-9946-E8A978224D9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5" name="Text Box 9">
          <a:extLst>
            <a:ext uri="{FF2B5EF4-FFF2-40B4-BE49-F238E27FC236}">
              <a16:creationId xmlns:a16="http://schemas.microsoft.com/office/drawing/2014/main" id="{86222B5B-F309-47D0-80F0-F9C43687C7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6" name="Text Box 10">
          <a:extLst>
            <a:ext uri="{FF2B5EF4-FFF2-40B4-BE49-F238E27FC236}">
              <a16:creationId xmlns:a16="http://schemas.microsoft.com/office/drawing/2014/main" id="{DF4E3376-C9EB-40CF-8169-32AA4712BD6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7" name="Text Box 11">
          <a:extLst>
            <a:ext uri="{FF2B5EF4-FFF2-40B4-BE49-F238E27FC236}">
              <a16:creationId xmlns:a16="http://schemas.microsoft.com/office/drawing/2014/main" id="{CF73AF70-E960-4178-B495-983D6196B23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8" name="Text Box 12">
          <a:extLst>
            <a:ext uri="{FF2B5EF4-FFF2-40B4-BE49-F238E27FC236}">
              <a16:creationId xmlns:a16="http://schemas.microsoft.com/office/drawing/2014/main" id="{9A7D48FE-2C10-4E83-BED4-0EDDBCC87F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09" name="Text Box 13">
          <a:extLst>
            <a:ext uri="{FF2B5EF4-FFF2-40B4-BE49-F238E27FC236}">
              <a16:creationId xmlns:a16="http://schemas.microsoft.com/office/drawing/2014/main" id="{2DC7D976-72CD-4BE0-9195-424500B9FF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0" name="Text Box 14">
          <a:extLst>
            <a:ext uri="{FF2B5EF4-FFF2-40B4-BE49-F238E27FC236}">
              <a16:creationId xmlns:a16="http://schemas.microsoft.com/office/drawing/2014/main" id="{FED9F104-5BE8-4617-924F-FEB97F77706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D82B304F-3793-4A94-BFCB-1DA1982EF9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2" name="Text Box 16">
          <a:extLst>
            <a:ext uri="{FF2B5EF4-FFF2-40B4-BE49-F238E27FC236}">
              <a16:creationId xmlns:a16="http://schemas.microsoft.com/office/drawing/2014/main" id="{EBBE5AD3-3A46-48FC-A1B0-92FB96F55B5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3" name="Text Box 17">
          <a:extLst>
            <a:ext uri="{FF2B5EF4-FFF2-40B4-BE49-F238E27FC236}">
              <a16:creationId xmlns:a16="http://schemas.microsoft.com/office/drawing/2014/main" id="{623C5912-44DF-4B7E-85F5-A8C3E8CBEE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4" name="Text Box 18">
          <a:extLst>
            <a:ext uri="{FF2B5EF4-FFF2-40B4-BE49-F238E27FC236}">
              <a16:creationId xmlns:a16="http://schemas.microsoft.com/office/drawing/2014/main" id="{24A3B688-907E-4559-990C-745C23DEF00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5" name="Text Box 19">
          <a:extLst>
            <a:ext uri="{FF2B5EF4-FFF2-40B4-BE49-F238E27FC236}">
              <a16:creationId xmlns:a16="http://schemas.microsoft.com/office/drawing/2014/main" id="{B3CC2EF3-3D4A-4B9A-ABCE-F0A35DBBB32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6" name="Text Box 20">
          <a:extLst>
            <a:ext uri="{FF2B5EF4-FFF2-40B4-BE49-F238E27FC236}">
              <a16:creationId xmlns:a16="http://schemas.microsoft.com/office/drawing/2014/main" id="{E1793FB6-2065-442F-B57A-E551D46AC8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7" name="Text Box 21">
          <a:extLst>
            <a:ext uri="{FF2B5EF4-FFF2-40B4-BE49-F238E27FC236}">
              <a16:creationId xmlns:a16="http://schemas.microsoft.com/office/drawing/2014/main" id="{E511CC9E-CF78-4AE0-B034-47FAF8B7A9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8" name="Text Box 22">
          <a:extLst>
            <a:ext uri="{FF2B5EF4-FFF2-40B4-BE49-F238E27FC236}">
              <a16:creationId xmlns:a16="http://schemas.microsoft.com/office/drawing/2014/main" id="{F3599E86-6DF8-4C85-82B3-7CDEDBFDDC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19" name="Text Box 23">
          <a:extLst>
            <a:ext uri="{FF2B5EF4-FFF2-40B4-BE49-F238E27FC236}">
              <a16:creationId xmlns:a16="http://schemas.microsoft.com/office/drawing/2014/main" id="{F020F70D-3E2C-48CB-98D1-9004CE5452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0" name="Text Box 24">
          <a:extLst>
            <a:ext uri="{FF2B5EF4-FFF2-40B4-BE49-F238E27FC236}">
              <a16:creationId xmlns:a16="http://schemas.microsoft.com/office/drawing/2014/main" id="{66CBA434-E637-4BD2-A5B0-1FE6F283DA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1" name="Text Box 25">
          <a:extLst>
            <a:ext uri="{FF2B5EF4-FFF2-40B4-BE49-F238E27FC236}">
              <a16:creationId xmlns:a16="http://schemas.microsoft.com/office/drawing/2014/main" id="{32B54D2D-4871-4A3D-B7E2-BBA1C2E4AD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2" name="Text Box 26">
          <a:extLst>
            <a:ext uri="{FF2B5EF4-FFF2-40B4-BE49-F238E27FC236}">
              <a16:creationId xmlns:a16="http://schemas.microsoft.com/office/drawing/2014/main" id="{33F76710-2836-4700-9BF7-3BDC945946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3" name="Text Box 27">
          <a:extLst>
            <a:ext uri="{FF2B5EF4-FFF2-40B4-BE49-F238E27FC236}">
              <a16:creationId xmlns:a16="http://schemas.microsoft.com/office/drawing/2014/main" id="{B1B29F5D-617D-433B-A076-966E92F46DA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4" name="Text Box 28">
          <a:extLst>
            <a:ext uri="{FF2B5EF4-FFF2-40B4-BE49-F238E27FC236}">
              <a16:creationId xmlns:a16="http://schemas.microsoft.com/office/drawing/2014/main" id="{23829001-0D94-4597-817A-5C38C4F2394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5" name="Text Box 29">
          <a:extLst>
            <a:ext uri="{FF2B5EF4-FFF2-40B4-BE49-F238E27FC236}">
              <a16:creationId xmlns:a16="http://schemas.microsoft.com/office/drawing/2014/main" id="{0D08E1C7-C03E-4205-A358-C084B20BA0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6" name="Text Box 30">
          <a:extLst>
            <a:ext uri="{FF2B5EF4-FFF2-40B4-BE49-F238E27FC236}">
              <a16:creationId xmlns:a16="http://schemas.microsoft.com/office/drawing/2014/main" id="{F48729F9-A998-462C-90A1-3C1737D7C2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7" name="Text Box 31">
          <a:extLst>
            <a:ext uri="{FF2B5EF4-FFF2-40B4-BE49-F238E27FC236}">
              <a16:creationId xmlns:a16="http://schemas.microsoft.com/office/drawing/2014/main" id="{9F3612D0-1746-47D7-BAD1-10FDD99DC66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8" name="Text Box 32">
          <a:extLst>
            <a:ext uri="{FF2B5EF4-FFF2-40B4-BE49-F238E27FC236}">
              <a16:creationId xmlns:a16="http://schemas.microsoft.com/office/drawing/2014/main" id="{8D071186-C4AC-4415-A6E4-13681409960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29" name="Text Box 33">
          <a:extLst>
            <a:ext uri="{FF2B5EF4-FFF2-40B4-BE49-F238E27FC236}">
              <a16:creationId xmlns:a16="http://schemas.microsoft.com/office/drawing/2014/main" id="{2F737C3D-A6FA-45BB-AA2A-639DE6821B7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0" name="Text Box 34">
          <a:extLst>
            <a:ext uri="{FF2B5EF4-FFF2-40B4-BE49-F238E27FC236}">
              <a16:creationId xmlns:a16="http://schemas.microsoft.com/office/drawing/2014/main" id="{D5629AED-683A-4A33-8BFB-B1ED677BDEB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1" name="Text Box 35">
          <a:extLst>
            <a:ext uri="{FF2B5EF4-FFF2-40B4-BE49-F238E27FC236}">
              <a16:creationId xmlns:a16="http://schemas.microsoft.com/office/drawing/2014/main" id="{51FF9CBF-1E85-4AE2-8DA1-EB62586B19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2" name="Text Box 36">
          <a:extLst>
            <a:ext uri="{FF2B5EF4-FFF2-40B4-BE49-F238E27FC236}">
              <a16:creationId xmlns:a16="http://schemas.microsoft.com/office/drawing/2014/main" id="{071E2D1D-0E2B-4F3A-8E66-356DBD13230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3" name="Text Box 37">
          <a:extLst>
            <a:ext uri="{FF2B5EF4-FFF2-40B4-BE49-F238E27FC236}">
              <a16:creationId xmlns:a16="http://schemas.microsoft.com/office/drawing/2014/main" id="{D3DA8A86-8738-42D4-B576-D552B3BA7B6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4" name="Text Box 38">
          <a:extLst>
            <a:ext uri="{FF2B5EF4-FFF2-40B4-BE49-F238E27FC236}">
              <a16:creationId xmlns:a16="http://schemas.microsoft.com/office/drawing/2014/main" id="{6C5226F9-DA08-470D-83A8-1F3307C505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5" name="Text Box 39">
          <a:extLst>
            <a:ext uri="{FF2B5EF4-FFF2-40B4-BE49-F238E27FC236}">
              <a16:creationId xmlns:a16="http://schemas.microsoft.com/office/drawing/2014/main" id="{E851AB54-0CE1-426E-B6AA-88DB31A60F7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6" name="Text Box 40">
          <a:extLst>
            <a:ext uri="{FF2B5EF4-FFF2-40B4-BE49-F238E27FC236}">
              <a16:creationId xmlns:a16="http://schemas.microsoft.com/office/drawing/2014/main" id="{589DE832-0A1E-4489-8BEE-F68C6D9B3D5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7" name="Text Box 41">
          <a:extLst>
            <a:ext uri="{FF2B5EF4-FFF2-40B4-BE49-F238E27FC236}">
              <a16:creationId xmlns:a16="http://schemas.microsoft.com/office/drawing/2014/main" id="{5AEAD12C-F654-47F2-B310-763B695085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8" name="Text Box 42">
          <a:extLst>
            <a:ext uri="{FF2B5EF4-FFF2-40B4-BE49-F238E27FC236}">
              <a16:creationId xmlns:a16="http://schemas.microsoft.com/office/drawing/2014/main" id="{CFB8B824-F7E8-46BD-832A-D2BE397AA63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39" name="Text Box 43">
          <a:extLst>
            <a:ext uri="{FF2B5EF4-FFF2-40B4-BE49-F238E27FC236}">
              <a16:creationId xmlns:a16="http://schemas.microsoft.com/office/drawing/2014/main" id="{153D80CD-DFB5-4659-9E4E-D1EA376AF5E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0" name="Text Box 44">
          <a:extLst>
            <a:ext uri="{FF2B5EF4-FFF2-40B4-BE49-F238E27FC236}">
              <a16:creationId xmlns:a16="http://schemas.microsoft.com/office/drawing/2014/main" id="{93773F31-8494-4176-B75B-418B38559B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1" name="Text Box 45">
          <a:extLst>
            <a:ext uri="{FF2B5EF4-FFF2-40B4-BE49-F238E27FC236}">
              <a16:creationId xmlns:a16="http://schemas.microsoft.com/office/drawing/2014/main" id="{C8155DC4-5883-465C-9FBC-B0E72D93E8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2" name="Text Box 46">
          <a:extLst>
            <a:ext uri="{FF2B5EF4-FFF2-40B4-BE49-F238E27FC236}">
              <a16:creationId xmlns:a16="http://schemas.microsoft.com/office/drawing/2014/main" id="{41C995CA-6640-468A-8B97-D5A4DA24F17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3" name="Text Box 47">
          <a:extLst>
            <a:ext uri="{FF2B5EF4-FFF2-40B4-BE49-F238E27FC236}">
              <a16:creationId xmlns:a16="http://schemas.microsoft.com/office/drawing/2014/main" id="{9DD0316A-ECEB-43E1-8FFF-CF61C94DD5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4" name="Text Box 48">
          <a:extLst>
            <a:ext uri="{FF2B5EF4-FFF2-40B4-BE49-F238E27FC236}">
              <a16:creationId xmlns:a16="http://schemas.microsoft.com/office/drawing/2014/main" id="{A961EFD8-C9DC-4519-AE0B-3DF0B544A9A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5" name="Text Box 49">
          <a:extLst>
            <a:ext uri="{FF2B5EF4-FFF2-40B4-BE49-F238E27FC236}">
              <a16:creationId xmlns:a16="http://schemas.microsoft.com/office/drawing/2014/main" id="{92D0B749-B90C-4F0D-974A-46DF1DA120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6" name="Text Box 50">
          <a:extLst>
            <a:ext uri="{FF2B5EF4-FFF2-40B4-BE49-F238E27FC236}">
              <a16:creationId xmlns:a16="http://schemas.microsoft.com/office/drawing/2014/main" id="{6CC85AE9-9BD0-4D29-A505-3A54BD12DB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7" name="Text Box 51">
          <a:extLst>
            <a:ext uri="{FF2B5EF4-FFF2-40B4-BE49-F238E27FC236}">
              <a16:creationId xmlns:a16="http://schemas.microsoft.com/office/drawing/2014/main" id="{FF44A142-0A13-435A-9F60-BCD3954C63F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8" name="Text Box 52">
          <a:extLst>
            <a:ext uri="{FF2B5EF4-FFF2-40B4-BE49-F238E27FC236}">
              <a16:creationId xmlns:a16="http://schemas.microsoft.com/office/drawing/2014/main" id="{A925DF0B-C5A9-49C9-9D15-205A1410BC4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49" name="Text Box 53">
          <a:extLst>
            <a:ext uri="{FF2B5EF4-FFF2-40B4-BE49-F238E27FC236}">
              <a16:creationId xmlns:a16="http://schemas.microsoft.com/office/drawing/2014/main" id="{BD4F5D33-8D52-45EA-ABE6-97C6354709F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0" name="Text Box 54">
          <a:extLst>
            <a:ext uri="{FF2B5EF4-FFF2-40B4-BE49-F238E27FC236}">
              <a16:creationId xmlns:a16="http://schemas.microsoft.com/office/drawing/2014/main" id="{D4403F38-A321-4971-9C81-97CA3FADBF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1" name="Text Box 55">
          <a:extLst>
            <a:ext uri="{FF2B5EF4-FFF2-40B4-BE49-F238E27FC236}">
              <a16:creationId xmlns:a16="http://schemas.microsoft.com/office/drawing/2014/main" id="{0754E053-EED8-4C0E-B6BB-EA1A8EFB10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2" name="Text Box 56">
          <a:extLst>
            <a:ext uri="{FF2B5EF4-FFF2-40B4-BE49-F238E27FC236}">
              <a16:creationId xmlns:a16="http://schemas.microsoft.com/office/drawing/2014/main" id="{3254FFAC-F2B0-4CD9-9355-A5FBAABE15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3" name="Text Box 57">
          <a:extLst>
            <a:ext uri="{FF2B5EF4-FFF2-40B4-BE49-F238E27FC236}">
              <a16:creationId xmlns:a16="http://schemas.microsoft.com/office/drawing/2014/main" id="{6D240BCF-4221-4987-9DE9-6182629374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4" name="Text Box 58">
          <a:extLst>
            <a:ext uri="{FF2B5EF4-FFF2-40B4-BE49-F238E27FC236}">
              <a16:creationId xmlns:a16="http://schemas.microsoft.com/office/drawing/2014/main" id="{DFD0AA76-FD41-4F9C-82C5-496966F9D42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5" name="Text Box 59">
          <a:extLst>
            <a:ext uri="{FF2B5EF4-FFF2-40B4-BE49-F238E27FC236}">
              <a16:creationId xmlns:a16="http://schemas.microsoft.com/office/drawing/2014/main" id="{C258B064-8110-45FC-84C2-7C37F118049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6" name="Text Box 60">
          <a:extLst>
            <a:ext uri="{FF2B5EF4-FFF2-40B4-BE49-F238E27FC236}">
              <a16:creationId xmlns:a16="http://schemas.microsoft.com/office/drawing/2014/main" id="{0C8CA5BF-EEB2-4D03-A2B4-007487CFF52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7" name="Text Box 61">
          <a:extLst>
            <a:ext uri="{FF2B5EF4-FFF2-40B4-BE49-F238E27FC236}">
              <a16:creationId xmlns:a16="http://schemas.microsoft.com/office/drawing/2014/main" id="{559E8BC6-DA9C-496D-AFBE-C167C5B324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8" name="Text Box 62">
          <a:extLst>
            <a:ext uri="{FF2B5EF4-FFF2-40B4-BE49-F238E27FC236}">
              <a16:creationId xmlns:a16="http://schemas.microsoft.com/office/drawing/2014/main" id="{039527D6-E8D7-4B68-A9D5-61EB77EC35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59" name="Text Box 63">
          <a:extLst>
            <a:ext uri="{FF2B5EF4-FFF2-40B4-BE49-F238E27FC236}">
              <a16:creationId xmlns:a16="http://schemas.microsoft.com/office/drawing/2014/main" id="{BD92886C-B5D5-497C-AAD1-AD75C727E4F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0" name="Text Box 64">
          <a:extLst>
            <a:ext uri="{FF2B5EF4-FFF2-40B4-BE49-F238E27FC236}">
              <a16:creationId xmlns:a16="http://schemas.microsoft.com/office/drawing/2014/main" id="{2CD87AB3-0D46-414C-97D5-34370E5932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1" name="Text Box 65">
          <a:extLst>
            <a:ext uri="{FF2B5EF4-FFF2-40B4-BE49-F238E27FC236}">
              <a16:creationId xmlns:a16="http://schemas.microsoft.com/office/drawing/2014/main" id="{62CE638C-4EE0-4D97-BE77-9FB8E004FD7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2" name="Text Box 66">
          <a:extLst>
            <a:ext uri="{FF2B5EF4-FFF2-40B4-BE49-F238E27FC236}">
              <a16:creationId xmlns:a16="http://schemas.microsoft.com/office/drawing/2014/main" id="{32DF5E6C-BB87-48DC-94F1-B1CEF7CF776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3" name="Text Box 67">
          <a:extLst>
            <a:ext uri="{FF2B5EF4-FFF2-40B4-BE49-F238E27FC236}">
              <a16:creationId xmlns:a16="http://schemas.microsoft.com/office/drawing/2014/main" id="{08D1AE60-6C47-4E36-BD3B-5492609F588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4" name="Text Box 68">
          <a:extLst>
            <a:ext uri="{FF2B5EF4-FFF2-40B4-BE49-F238E27FC236}">
              <a16:creationId xmlns:a16="http://schemas.microsoft.com/office/drawing/2014/main" id="{319733D0-1818-4691-9F74-78A8FDB8DD1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5" name="Text Box 69">
          <a:extLst>
            <a:ext uri="{FF2B5EF4-FFF2-40B4-BE49-F238E27FC236}">
              <a16:creationId xmlns:a16="http://schemas.microsoft.com/office/drawing/2014/main" id="{36EF515C-A4FE-442A-81DE-2C7D2612175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6" name="Text Box 70">
          <a:extLst>
            <a:ext uri="{FF2B5EF4-FFF2-40B4-BE49-F238E27FC236}">
              <a16:creationId xmlns:a16="http://schemas.microsoft.com/office/drawing/2014/main" id="{919B9756-16CA-4CB7-A074-59923EA9B45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7" name="Text Box 71">
          <a:extLst>
            <a:ext uri="{FF2B5EF4-FFF2-40B4-BE49-F238E27FC236}">
              <a16:creationId xmlns:a16="http://schemas.microsoft.com/office/drawing/2014/main" id="{BBAAB675-9B4A-4EA4-84A4-A9C964249F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8" name="Text Box 72">
          <a:extLst>
            <a:ext uri="{FF2B5EF4-FFF2-40B4-BE49-F238E27FC236}">
              <a16:creationId xmlns:a16="http://schemas.microsoft.com/office/drawing/2014/main" id="{9AB1BBF3-DB8F-438B-8701-25090E430E3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69" name="Text Box 73">
          <a:extLst>
            <a:ext uri="{FF2B5EF4-FFF2-40B4-BE49-F238E27FC236}">
              <a16:creationId xmlns:a16="http://schemas.microsoft.com/office/drawing/2014/main" id="{6DDC9671-79E0-4CB2-BE49-68701E6B236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0" name="Text Box 74">
          <a:extLst>
            <a:ext uri="{FF2B5EF4-FFF2-40B4-BE49-F238E27FC236}">
              <a16:creationId xmlns:a16="http://schemas.microsoft.com/office/drawing/2014/main" id="{0532E42B-158D-41D4-B701-638A58277E9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1" name="Text Box 75">
          <a:extLst>
            <a:ext uri="{FF2B5EF4-FFF2-40B4-BE49-F238E27FC236}">
              <a16:creationId xmlns:a16="http://schemas.microsoft.com/office/drawing/2014/main" id="{EB515B6C-1A2E-40A2-9BD8-36C4774C1B6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2" name="Text Box 76">
          <a:extLst>
            <a:ext uri="{FF2B5EF4-FFF2-40B4-BE49-F238E27FC236}">
              <a16:creationId xmlns:a16="http://schemas.microsoft.com/office/drawing/2014/main" id="{69B50E79-CD59-4022-882E-5176C10781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3" name="Text Box 77">
          <a:extLst>
            <a:ext uri="{FF2B5EF4-FFF2-40B4-BE49-F238E27FC236}">
              <a16:creationId xmlns:a16="http://schemas.microsoft.com/office/drawing/2014/main" id="{C1C1C137-A6A8-42C9-ABC7-1B28D6E9545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4" name="Text Box 78">
          <a:extLst>
            <a:ext uri="{FF2B5EF4-FFF2-40B4-BE49-F238E27FC236}">
              <a16:creationId xmlns:a16="http://schemas.microsoft.com/office/drawing/2014/main" id="{3136F146-6BE6-49BE-BA6B-44427E3DE8C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5" name="Text Box 79">
          <a:extLst>
            <a:ext uri="{FF2B5EF4-FFF2-40B4-BE49-F238E27FC236}">
              <a16:creationId xmlns:a16="http://schemas.microsoft.com/office/drawing/2014/main" id="{58E44207-C8EB-4193-9F5F-7757E28132D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6" name="Text Box 80">
          <a:extLst>
            <a:ext uri="{FF2B5EF4-FFF2-40B4-BE49-F238E27FC236}">
              <a16:creationId xmlns:a16="http://schemas.microsoft.com/office/drawing/2014/main" id="{C61125E9-07DD-4B2F-95D8-E29EB8B08AE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7" name="Text Box 81">
          <a:extLst>
            <a:ext uri="{FF2B5EF4-FFF2-40B4-BE49-F238E27FC236}">
              <a16:creationId xmlns:a16="http://schemas.microsoft.com/office/drawing/2014/main" id="{915EDF27-CEEC-4D19-B445-57644BA56F0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8" name="Text Box 82">
          <a:extLst>
            <a:ext uri="{FF2B5EF4-FFF2-40B4-BE49-F238E27FC236}">
              <a16:creationId xmlns:a16="http://schemas.microsoft.com/office/drawing/2014/main" id="{F7370974-0477-4556-9FC2-53E85AFC9D3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79" name="Text Box 83">
          <a:extLst>
            <a:ext uri="{FF2B5EF4-FFF2-40B4-BE49-F238E27FC236}">
              <a16:creationId xmlns:a16="http://schemas.microsoft.com/office/drawing/2014/main" id="{3B7E3140-375E-47D1-8ED4-50D018CE67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0" name="Text Box 84">
          <a:extLst>
            <a:ext uri="{FF2B5EF4-FFF2-40B4-BE49-F238E27FC236}">
              <a16:creationId xmlns:a16="http://schemas.microsoft.com/office/drawing/2014/main" id="{28B6BF38-B78F-46C5-AE90-085E7733A9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1" name="Text Box 85">
          <a:extLst>
            <a:ext uri="{FF2B5EF4-FFF2-40B4-BE49-F238E27FC236}">
              <a16:creationId xmlns:a16="http://schemas.microsoft.com/office/drawing/2014/main" id="{D4471A7D-A8BF-4CB8-83E5-F2F7C3D5EF0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2" name="Text Box 86">
          <a:extLst>
            <a:ext uri="{FF2B5EF4-FFF2-40B4-BE49-F238E27FC236}">
              <a16:creationId xmlns:a16="http://schemas.microsoft.com/office/drawing/2014/main" id="{67258FAA-4805-4B1C-89AB-2DED4FAB392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3" name="Text Box 87">
          <a:extLst>
            <a:ext uri="{FF2B5EF4-FFF2-40B4-BE49-F238E27FC236}">
              <a16:creationId xmlns:a16="http://schemas.microsoft.com/office/drawing/2014/main" id="{17C57CB8-AC74-4DFA-88EC-454E34DA01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4" name="Text Box 88">
          <a:extLst>
            <a:ext uri="{FF2B5EF4-FFF2-40B4-BE49-F238E27FC236}">
              <a16:creationId xmlns:a16="http://schemas.microsoft.com/office/drawing/2014/main" id="{0FCF7828-88AF-4200-B496-98246D1C5E0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5" name="Text Box 89">
          <a:extLst>
            <a:ext uri="{FF2B5EF4-FFF2-40B4-BE49-F238E27FC236}">
              <a16:creationId xmlns:a16="http://schemas.microsoft.com/office/drawing/2014/main" id="{1D985377-7005-457F-BEC0-D023B90F0C0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6" name="Text Box 90">
          <a:extLst>
            <a:ext uri="{FF2B5EF4-FFF2-40B4-BE49-F238E27FC236}">
              <a16:creationId xmlns:a16="http://schemas.microsoft.com/office/drawing/2014/main" id="{150A2562-8EA1-4C24-A424-60FE5BC5547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7" name="Text Box 91">
          <a:extLst>
            <a:ext uri="{FF2B5EF4-FFF2-40B4-BE49-F238E27FC236}">
              <a16:creationId xmlns:a16="http://schemas.microsoft.com/office/drawing/2014/main" id="{DE75E533-E361-4952-86D5-514E1EF71DD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8" name="Text Box 92">
          <a:extLst>
            <a:ext uri="{FF2B5EF4-FFF2-40B4-BE49-F238E27FC236}">
              <a16:creationId xmlns:a16="http://schemas.microsoft.com/office/drawing/2014/main" id="{BF5D072B-9593-4307-9A5F-93291835AC9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89" name="Text Box 93">
          <a:extLst>
            <a:ext uri="{FF2B5EF4-FFF2-40B4-BE49-F238E27FC236}">
              <a16:creationId xmlns:a16="http://schemas.microsoft.com/office/drawing/2014/main" id="{7432C257-04CA-430F-96B4-12E2D7FBDDC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0" name="Text Box 94">
          <a:extLst>
            <a:ext uri="{FF2B5EF4-FFF2-40B4-BE49-F238E27FC236}">
              <a16:creationId xmlns:a16="http://schemas.microsoft.com/office/drawing/2014/main" id="{C6EC8F4C-7255-49D9-A7B7-49C13E4F28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1" name="Text Box 95">
          <a:extLst>
            <a:ext uri="{FF2B5EF4-FFF2-40B4-BE49-F238E27FC236}">
              <a16:creationId xmlns:a16="http://schemas.microsoft.com/office/drawing/2014/main" id="{EDB1DC45-4AF5-489E-AA60-3C9F7D8C7E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2" name="Text Box 96">
          <a:extLst>
            <a:ext uri="{FF2B5EF4-FFF2-40B4-BE49-F238E27FC236}">
              <a16:creationId xmlns:a16="http://schemas.microsoft.com/office/drawing/2014/main" id="{F2C8DA94-B946-4C0B-8AC5-9485B671817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3" name="Text Box 97">
          <a:extLst>
            <a:ext uri="{FF2B5EF4-FFF2-40B4-BE49-F238E27FC236}">
              <a16:creationId xmlns:a16="http://schemas.microsoft.com/office/drawing/2014/main" id="{3D09C539-96F5-4FA0-BFB1-C3D9F006AA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4" name="Text Box 98">
          <a:extLst>
            <a:ext uri="{FF2B5EF4-FFF2-40B4-BE49-F238E27FC236}">
              <a16:creationId xmlns:a16="http://schemas.microsoft.com/office/drawing/2014/main" id="{F6BB8A37-295E-424D-A6BA-853AC460EC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295" name="Text Box 99">
          <a:extLst>
            <a:ext uri="{FF2B5EF4-FFF2-40B4-BE49-F238E27FC236}">
              <a16:creationId xmlns:a16="http://schemas.microsoft.com/office/drawing/2014/main" id="{A1E788AF-B789-4ECA-891C-2A0FF1912FE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6" name="Text Box 100">
          <a:extLst>
            <a:ext uri="{FF2B5EF4-FFF2-40B4-BE49-F238E27FC236}">
              <a16:creationId xmlns:a16="http://schemas.microsoft.com/office/drawing/2014/main" id="{7100C978-4F4A-4D26-B6FE-514BD93A8A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7" name="Text Box 101">
          <a:extLst>
            <a:ext uri="{FF2B5EF4-FFF2-40B4-BE49-F238E27FC236}">
              <a16:creationId xmlns:a16="http://schemas.microsoft.com/office/drawing/2014/main" id="{372C8AC9-A7FC-4217-96BD-F2E33ADBD8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8" name="Text Box 102">
          <a:extLst>
            <a:ext uri="{FF2B5EF4-FFF2-40B4-BE49-F238E27FC236}">
              <a16:creationId xmlns:a16="http://schemas.microsoft.com/office/drawing/2014/main" id="{155B6CD6-674B-41C1-A847-7A2180F244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299" name="Text Box 103">
          <a:extLst>
            <a:ext uri="{FF2B5EF4-FFF2-40B4-BE49-F238E27FC236}">
              <a16:creationId xmlns:a16="http://schemas.microsoft.com/office/drawing/2014/main" id="{001DB951-A875-49D7-BB40-0067298A64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0" name="Text Box 104">
          <a:extLst>
            <a:ext uri="{FF2B5EF4-FFF2-40B4-BE49-F238E27FC236}">
              <a16:creationId xmlns:a16="http://schemas.microsoft.com/office/drawing/2014/main" id="{767DC84A-39FD-4651-B208-CD303BEA1E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1" name="Text Box 105">
          <a:extLst>
            <a:ext uri="{FF2B5EF4-FFF2-40B4-BE49-F238E27FC236}">
              <a16:creationId xmlns:a16="http://schemas.microsoft.com/office/drawing/2014/main" id="{43A79315-D67F-46DF-8967-FC3C67588A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2" name="Text Box 106">
          <a:extLst>
            <a:ext uri="{FF2B5EF4-FFF2-40B4-BE49-F238E27FC236}">
              <a16:creationId xmlns:a16="http://schemas.microsoft.com/office/drawing/2014/main" id="{5670BEBD-F23B-4BAE-911E-D4F5C704347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3" name="Text Box 107">
          <a:extLst>
            <a:ext uri="{FF2B5EF4-FFF2-40B4-BE49-F238E27FC236}">
              <a16:creationId xmlns:a16="http://schemas.microsoft.com/office/drawing/2014/main" id="{A78BF063-4F0D-4E21-9A29-6454249B00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4" name="Text Box 108">
          <a:extLst>
            <a:ext uri="{FF2B5EF4-FFF2-40B4-BE49-F238E27FC236}">
              <a16:creationId xmlns:a16="http://schemas.microsoft.com/office/drawing/2014/main" id="{7A52548F-A62D-4104-9E15-AAA71ECCD8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5" name="Text Box 109">
          <a:extLst>
            <a:ext uri="{FF2B5EF4-FFF2-40B4-BE49-F238E27FC236}">
              <a16:creationId xmlns:a16="http://schemas.microsoft.com/office/drawing/2014/main" id="{B697E89C-BABD-4744-A3F6-6F38F458EC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6" name="Text Box 110">
          <a:extLst>
            <a:ext uri="{FF2B5EF4-FFF2-40B4-BE49-F238E27FC236}">
              <a16:creationId xmlns:a16="http://schemas.microsoft.com/office/drawing/2014/main" id="{39A78A67-DD7B-4B42-9F15-1D60A69B013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7" name="Text Box 111">
          <a:extLst>
            <a:ext uri="{FF2B5EF4-FFF2-40B4-BE49-F238E27FC236}">
              <a16:creationId xmlns:a16="http://schemas.microsoft.com/office/drawing/2014/main" id="{40310CA7-4538-4AFD-A8CF-7A53DE9720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8" name="Text Box 112">
          <a:extLst>
            <a:ext uri="{FF2B5EF4-FFF2-40B4-BE49-F238E27FC236}">
              <a16:creationId xmlns:a16="http://schemas.microsoft.com/office/drawing/2014/main" id="{A9A1A3EC-9D90-48AC-A168-554A6479ED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09" name="Text Box 113">
          <a:extLst>
            <a:ext uri="{FF2B5EF4-FFF2-40B4-BE49-F238E27FC236}">
              <a16:creationId xmlns:a16="http://schemas.microsoft.com/office/drawing/2014/main" id="{695796A6-9F11-48F0-B7B3-8EEB37B076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310" name="Text Box 114">
          <a:extLst>
            <a:ext uri="{FF2B5EF4-FFF2-40B4-BE49-F238E27FC236}">
              <a16:creationId xmlns:a16="http://schemas.microsoft.com/office/drawing/2014/main" id="{0AC04EC6-D75A-4BA3-8755-23A6251276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1" name="Text Box 115">
          <a:extLst>
            <a:ext uri="{FF2B5EF4-FFF2-40B4-BE49-F238E27FC236}">
              <a16:creationId xmlns:a16="http://schemas.microsoft.com/office/drawing/2014/main" id="{71A7D397-5C05-4FB7-8EED-791BFCA5D2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2" name="Text Box 116">
          <a:extLst>
            <a:ext uri="{FF2B5EF4-FFF2-40B4-BE49-F238E27FC236}">
              <a16:creationId xmlns:a16="http://schemas.microsoft.com/office/drawing/2014/main" id="{8C9C9D9B-C2D8-40C6-A9F5-74BAC07B623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3" name="Text Box 117">
          <a:extLst>
            <a:ext uri="{FF2B5EF4-FFF2-40B4-BE49-F238E27FC236}">
              <a16:creationId xmlns:a16="http://schemas.microsoft.com/office/drawing/2014/main" id="{8F3F6272-0E3E-42DB-9768-9D3B98EBF1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4" name="Text Box 118">
          <a:extLst>
            <a:ext uri="{FF2B5EF4-FFF2-40B4-BE49-F238E27FC236}">
              <a16:creationId xmlns:a16="http://schemas.microsoft.com/office/drawing/2014/main" id="{1F7F969B-E311-418D-85B5-8A72A15C3E1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5" name="Text Box 119">
          <a:extLst>
            <a:ext uri="{FF2B5EF4-FFF2-40B4-BE49-F238E27FC236}">
              <a16:creationId xmlns:a16="http://schemas.microsoft.com/office/drawing/2014/main" id="{51E1A6B8-F1C4-454D-9F0B-08A3FDC4A0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6" name="Text Box 120">
          <a:extLst>
            <a:ext uri="{FF2B5EF4-FFF2-40B4-BE49-F238E27FC236}">
              <a16:creationId xmlns:a16="http://schemas.microsoft.com/office/drawing/2014/main" id="{EF70FD82-82AE-4440-997B-14F4200680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7" name="Text Box 121">
          <a:extLst>
            <a:ext uri="{FF2B5EF4-FFF2-40B4-BE49-F238E27FC236}">
              <a16:creationId xmlns:a16="http://schemas.microsoft.com/office/drawing/2014/main" id="{B912BB1B-8F64-45CF-8859-6D780F00F1E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8" name="Text Box 122">
          <a:extLst>
            <a:ext uri="{FF2B5EF4-FFF2-40B4-BE49-F238E27FC236}">
              <a16:creationId xmlns:a16="http://schemas.microsoft.com/office/drawing/2014/main" id="{B9A743AF-0161-42C6-8243-B0A57435A2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19" name="Text Box 123">
          <a:extLst>
            <a:ext uri="{FF2B5EF4-FFF2-40B4-BE49-F238E27FC236}">
              <a16:creationId xmlns:a16="http://schemas.microsoft.com/office/drawing/2014/main" id="{FE4C1543-8280-455D-9CB3-D689CB024E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0" name="Text Box 124">
          <a:extLst>
            <a:ext uri="{FF2B5EF4-FFF2-40B4-BE49-F238E27FC236}">
              <a16:creationId xmlns:a16="http://schemas.microsoft.com/office/drawing/2014/main" id="{4DF51055-3807-4D7F-B53E-12D819221E8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1" name="Text Box 125">
          <a:extLst>
            <a:ext uri="{FF2B5EF4-FFF2-40B4-BE49-F238E27FC236}">
              <a16:creationId xmlns:a16="http://schemas.microsoft.com/office/drawing/2014/main" id="{FF8CA0BF-17BE-447F-A177-6CFC336ECD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2" name="Text Box 126">
          <a:extLst>
            <a:ext uri="{FF2B5EF4-FFF2-40B4-BE49-F238E27FC236}">
              <a16:creationId xmlns:a16="http://schemas.microsoft.com/office/drawing/2014/main" id="{1E81CEA7-86B9-4298-8E7D-3ECF82BC37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3" name="Text Box 127">
          <a:extLst>
            <a:ext uri="{FF2B5EF4-FFF2-40B4-BE49-F238E27FC236}">
              <a16:creationId xmlns:a16="http://schemas.microsoft.com/office/drawing/2014/main" id="{87015683-8003-46D3-863D-0FB584520F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4" name="Text Box 128">
          <a:extLst>
            <a:ext uri="{FF2B5EF4-FFF2-40B4-BE49-F238E27FC236}">
              <a16:creationId xmlns:a16="http://schemas.microsoft.com/office/drawing/2014/main" id="{BF5C0FB9-A5FF-4561-BA49-2BD01D7633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325" name="Text Box 129">
          <a:extLst>
            <a:ext uri="{FF2B5EF4-FFF2-40B4-BE49-F238E27FC236}">
              <a16:creationId xmlns:a16="http://schemas.microsoft.com/office/drawing/2014/main" id="{DB658722-5642-4303-A8E6-42562F0C3B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6" name="Text Box 130">
          <a:extLst>
            <a:ext uri="{FF2B5EF4-FFF2-40B4-BE49-F238E27FC236}">
              <a16:creationId xmlns:a16="http://schemas.microsoft.com/office/drawing/2014/main" id="{3B70A4EA-04BE-420C-BFB5-460E32CAAF7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7" name="Text Box 131">
          <a:extLst>
            <a:ext uri="{FF2B5EF4-FFF2-40B4-BE49-F238E27FC236}">
              <a16:creationId xmlns:a16="http://schemas.microsoft.com/office/drawing/2014/main" id="{DE51C5B6-7937-45A5-9D39-15BA1469D17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8" name="Text Box 132">
          <a:extLst>
            <a:ext uri="{FF2B5EF4-FFF2-40B4-BE49-F238E27FC236}">
              <a16:creationId xmlns:a16="http://schemas.microsoft.com/office/drawing/2014/main" id="{2599F0A3-39D2-4002-9932-7DB4270FCFE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29" name="Text Box 133">
          <a:extLst>
            <a:ext uri="{FF2B5EF4-FFF2-40B4-BE49-F238E27FC236}">
              <a16:creationId xmlns:a16="http://schemas.microsoft.com/office/drawing/2014/main" id="{CFA0B97C-D40C-4BA9-922A-AEC6A258F0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0" name="Text Box 134">
          <a:extLst>
            <a:ext uri="{FF2B5EF4-FFF2-40B4-BE49-F238E27FC236}">
              <a16:creationId xmlns:a16="http://schemas.microsoft.com/office/drawing/2014/main" id="{6457904E-BB1D-4EC7-BCF3-F181053E4A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1" name="Text Box 135">
          <a:extLst>
            <a:ext uri="{FF2B5EF4-FFF2-40B4-BE49-F238E27FC236}">
              <a16:creationId xmlns:a16="http://schemas.microsoft.com/office/drawing/2014/main" id="{4A5ECE4F-CB29-42FF-B483-FF0E998CF0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2" name="Text Box 136">
          <a:extLst>
            <a:ext uri="{FF2B5EF4-FFF2-40B4-BE49-F238E27FC236}">
              <a16:creationId xmlns:a16="http://schemas.microsoft.com/office/drawing/2014/main" id="{48CF1E17-0000-41FC-9080-E057B08D90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3" name="Text Box 137">
          <a:extLst>
            <a:ext uri="{FF2B5EF4-FFF2-40B4-BE49-F238E27FC236}">
              <a16:creationId xmlns:a16="http://schemas.microsoft.com/office/drawing/2014/main" id="{B843591C-D669-4563-AAAE-52B22B5EEE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4" name="Text Box 138">
          <a:extLst>
            <a:ext uri="{FF2B5EF4-FFF2-40B4-BE49-F238E27FC236}">
              <a16:creationId xmlns:a16="http://schemas.microsoft.com/office/drawing/2014/main" id="{669991BE-E7A2-4A08-8119-81C8CF4B0F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5" name="Text Box 139">
          <a:extLst>
            <a:ext uri="{FF2B5EF4-FFF2-40B4-BE49-F238E27FC236}">
              <a16:creationId xmlns:a16="http://schemas.microsoft.com/office/drawing/2014/main" id="{3FA98153-9B86-412B-93AB-F51DBD19153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6" name="Text Box 140">
          <a:extLst>
            <a:ext uri="{FF2B5EF4-FFF2-40B4-BE49-F238E27FC236}">
              <a16:creationId xmlns:a16="http://schemas.microsoft.com/office/drawing/2014/main" id="{8ACAD713-1E6A-4D33-B2C2-0F257689A0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7" name="Text Box 141">
          <a:extLst>
            <a:ext uri="{FF2B5EF4-FFF2-40B4-BE49-F238E27FC236}">
              <a16:creationId xmlns:a16="http://schemas.microsoft.com/office/drawing/2014/main" id="{50449043-3B3C-472B-85A4-0259CC2E7D7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8" name="Text Box 142">
          <a:extLst>
            <a:ext uri="{FF2B5EF4-FFF2-40B4-BE49-F238E27FC236}">
              <a16:creationId xmlns:a16="http://schemas.microsoft.com/office/drawing/2014/main" id="{6926F1B0-C4C6-431D-A5A4-2961873E37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39" name="Text Box 143">
          <a:extLst>
            <a:ext uri="{FF2B5EF4-FFF2-40B4-BE49-F238E27FC236}">
              <a16:creationId xmlns:a16="http://schemas.microsoft.com/office/drawing/2014/main" id="{D4C1A3D5-5D5A-4A41-95BD-7465696D29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340" name="Text Box 144">
          <a:extLst>
            <a:ext uri="{FF2B5EF4-FFF2-40B4-BE49-F238E27FC236}">
              <a16:creationId xmlns:a16="http://schemas.microsoft.com/office/drawing/2014/main" id="{3299B82C-B4EB-403D-9967-CB7F073EF0A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1" name="Text Box 145">
          <a:extLst>
            <a:ext uri="{FF2B5EF4-FFF2-40B4-BE49-F238E27FC236}">
              <a16:creationId xmlns:a16="http://schemas.microsoft.com/office/drawing/2014/main" id="{B91A3A54-0957-4D19-ACB4-2AFC28B3EB8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2" name="Text Box 146">
          <a:extLst>
            <a:ext uri="{FF2B5EF4-FFF2-40B4-BE49-F238E27FC236}">
              <a16:creationId xmlns:a16="http://schemas.microsoft.com/office/drawing/2014/main" id="{F35DB72A-6BAA-4E92-B998-2EDC93E8E1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3" name="Text Box 147">
          <a:extLst>
            <a:ext uri="{FF2B5EF4-FFF2-40B4-BE49-F238E27FC236}">
              <a16:creationId xmlns:a16="http://schemas.microsoft.com/office/drawing/2014/main" id="{C706E877-0686-4CC9-AA4D-694F542CD95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4" name="Text Box 148">
          <a:extLst>
            <a:ext uri="{FF2B5EF4-FFF2-40B4-BE49-F238E27FC236}">
              <a16:creationId xmlns:a16="http://schemas.microsoft.com/office/drawing/2014/main" id="{ABB6BCC9-8104-40D4-AA1D-D6283E017C9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5" name="Text Box 149">
          <a:extLst>
            <a:ext uri="{FF2B5EF4-FFF2-40B4-BE49-F238E27FC236}">
              <a16:creationId xmlns:a16="http://schemas.microsoft.com/office/drawing/2014/main" id="{679ED96C-CFBA-43BA-AB20-040DDC64E2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6" name="Text Box 150">
          <a:extLst>
            <a:ext uri="{FF2B5EF4-FFF2-40B4-BE49-F238E27FC236}">
              <a16:creationId xmlns:a16="http://schemas.microsoft.com/office/drawing/2014/main" id="{B5FE6C31-9CE3-4E5B-873E-D43FE65D64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7" name="Text Box 151">
          <a:extLst>
            <a:ext uri="{FF2B5EF4-FFF2-40B4-BE49-F238E27FC236}">
              <a16:creationId xmlns:a16="http://schemas.microsoft.com/office/drawing/2014/main" id="{F4DD6138-82DA-46F1-B57B-4C0447F0C9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8" name="Text Box 152">
          <a:extLst>
            <a:ext uri="{FF2B5EF4-FFF2-40B4-BE49-F238E27FC236}">
              <a16:creationId xmlns:a16="http://schemas.microsoft.com/office/drawing/2014/main" id="{0F6DBF51-EEA1-4A97-8425-3B676C4FFE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49" name="Text Box 153">
          <a:extLst>
            <a:ext uri="{FF2B5EF4-FFF2-40B4-BE49-F238E27FC236}">
              <a16:creationId xmlns:a16="http://schemas.microsoft.com/office/drawing/2014/main" id="{5AEDAB54-D3A2-43BA-AD65-5E90E586150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0" name="Text Box 154">
          <a:extLst>
            <a:ext uri="{FF2B5EF4-FFF2-40B4-BE49-F238E27FC236}">
              <a16:creationId xmlns:a16="http://schemas.microsoft.com/office/drawing/2014/main" id="{C2A9E398-0934-4F24-9646-5B8D9FBD755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1" name="Text Box 155">
          <a:extLst>
            <a:ext uri="{FF2B5EF4-FFF2-40B4-BE49-F238E27FC236}">
              <a16:creationId xmlns:a16="http://schemas.microsoft.com/office/drawing/2014/main" id="{DB56B702-07A1-4430-9869-DD03DBABD4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2" name="Text Box 156">
          <a:extLst>
            <a:ext uri="{FF2B5EF4-FFF2-40B4-BE49-F238E27FC236}">
              <a16:creationId xmlns:a16="http://schemas.microsoft.com/office/drawing/2014/main" id="{5F5A13DE-6AF4-45DF-95EA-AC6D0C281C2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3" name="Text Box 157">
          <a:extLst>
            <a:ext uri="{FF2B5EF4-FFF2-40B4-BE49-F238E27FC236}">
              <a16:creationId xmlns:a16="http://schemas.microsoft.com/office/drawing/2014/main" id="{92AD0E7C-86FC-4F0A-BA98-D3B93C098C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4" name="Text Box 158">
          <a:extLst>
            <a:ext uri="{FF2B5EF4-FFF2-40B4-BE49-F238E27FC236}">
              <a16:creationId xmlns:a16="http://schemas.microsoft.com/office/drawing/2014/main" id="{7D8EC89F-25FB-4651-BDB1-5BC1B07C75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355" name="Text Box 159">
          <a:extLst>
            <a:ext uri="{FF2B5EF4-FFF2-40B4-BE49-F238E27FC236}">
              <a16:creationId xmlns:a16="http://schemas.microsoft.com/office/drawing/2014/main" id="{FA5DAB09-CC3E-4703-AA2F-648E4E9715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6" name="Text Box 160">
          <a:extLst>
            <a:ext uri="{FF2B5EF4-FFF2-40B4-BE49-F238E27FC236}">
              <a16:creationId xmlns:a16="http://schemas.microsoft.com/office/drawing/2014/main" id="{7D6196C9-D5F2-421D-8123-06DFA6DC64A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7" name="Text Box 161">
          <a:extLst>
            <a:ext uri="{FF2B5EF4-FFF2-40B4-BE49-F238E27FC236}">
              <a16:creationId xmlns:a16="http://schemas.microsoft.com/office/drawing/2014/main" id="{7B67964A-B6FD-48C3-A38E-9696D93D6B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8" name="Text Box 162">
          <a:extLst>
            <a:ext uri="{FF2B5EF4-FFF2-40B4-BE49-F238E27FC236}">
              <a16:creationId xmlns:a16="http://schemas.microsoft.com/office/drawing/2014/main" id="{3E08642D-2648-403C-ADF0-10279102339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59" name="Text Box 163">
          <a:extLst>
            <a:ext uri="{FF2B5EF4-FFF2-40B4-BE49-F238E27FC236}">
              <a16:creationId xmlns:a16="http://schemas.microsoft.com/office/drawing/2014/main" id="{6531C7A9-962A-499B-AE9C-03339D01244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0" name="Text Box 164">
          <a:extLst>
            <a:ext uri="{FF2B5EF4-FFF2-40B4-BE49-F238E27FC236}">
              <a16:creationId xmlns:a16="http://schemas.microsoft.com/office/drawing/2014/main" id="{A1B19BD0-A08B-43AC-A84B-FF4E2C53EC1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1" name="Text Box 165">
          <a:extLst>
            <a:ext uri="{FF2B5EF4-FFF2-40B4-BE49-F238E27FC236}">
              <a16:creationId xmlns:a16="http://schemas.microsoft.com/office/drawing/2014/main" id="{779B120C-02CB-41C6-BC34-878AE4F19F7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2" name="Text Box 166">
          <a:extLst>
            <a:ext uri="{FF2B5EF4-FFF2-40B4-BE49-F238E27FC236}">
              <a16:creationId xmlns:a16="http://schemas.microsoft.com/office/drawing/2014/main" id="{4714A9AE-45FC-4FBA-9BD8-1A4BB6C862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3" name="Text Box 167">
          <a:extLst>
            <a:ext uri="{FF2B5EF4-FFF2-40B4-BE49-F238E27FC236}">
              <a16:creationId xmlns:a16="http://schemas.microsoft.com/office/drawing/2014/main" id="{682D84C5-384C-4DF4-947D-585762AACBB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4" name="Text Box 168">
          <a:extLst>
            <a:ext uri="{FF2B5EF4-FFF2-40B4-BE49-F238E27FC236}">
              <a16:creationId xmlns:a16="http://schemas.microsoft.com/office/drawing/2014/main" id="{5F91F0A6-ABF9-4088-97F9-9550D6160DA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5" name="Text Box 169">
          <a:extLst>
            <a:ext uri="{FF2B5EF4-FFF2-40B4-BE49-F238E27FC236}">
              <a16:creationId xmlns:a16="http://schemas.microsoft.com/office/drawing/2014/main" id="{29239352-5DFF-4C33-A18E-84EEDDC795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6" name="Text Box 170">
          <a:extLst>
            <a:ext uri="{FF2B5EF4-FFF2-40B4-BE49-F238E27FC236}">
              <a16:creationId xmlns:a16="http://schemas.microsoft.com/office/drawing/2014/main" id="{00C4784B-C1FC-45AF-AB23-49EC70536D0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7" name="Text Box 171">
          <a:extLst>
            <a:ext uri="{FF2B5EF4-FFF2-40B4-BE49-F238E27FC236}">
              <a16:creationId xmlns:a16="http://schemas.microsoft.com/office/drawing/2014/main" id="{7B42CB7C-521E-49D0-8CA9-4E9E21F6F1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8" name="Text Box 172">
          <a:extLst>
            <a:ext uri="{FF2B5EF4-FFF2-40B4-BE49-F238E27FC236}">
              <a16:creationId xmlns:a16="http://schemas.microsoft.com/office/drawing/2014/main" id="{1F4F1E4A-221A-4F5F-8480-3BE8087828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69" name="Text Box 173">
          <a:extLst>
            <a:ext uri="{FF2B5EF4-FFF2-40B4-BE49-F238E27FC236}">
              <a16:creationId xmlns:a16="http://schemas.microsoft.com/office/drawing/2014/main" id="{162FC0FC-0056-400A-A2CE-C3D4D0D90F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370" name="Text Box 174">
          <a:extLst>
            <a:ext uri="{FF2B5EF4-FFF2-40B4-BE49-F238E27FC236}">
              <a16:creationId xmlns:a16="http://schemas.microsoft.com/office/drawing/2014/main" id="{DA856EA2-F147-4DED-B3B1-237AB7639F6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1" name="Text Box 175">
          <a:extLst>
            <a:ext uri="{FF2B5EF4-FFF2-40B4-BE49-F238E27FC236}">
              <a16:creationId xmlns:a16="http://schemas.microsoft.com/office/drawing/2014/main" id="{864F17CC-53B6-488B-83B3-549F6F88E8D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2" name="Text Box 176">
          <a:extLst>
            <a:ext uri="{FF2B5EF4-FFF2-40B4-BE49-F238E27FC236}">
              <a16:creationId xmlns:a16="http://schemas.microsoft.com/office/drawing/2014/main" id="{0A974930-96CF-4151-B7AC-3D26ACBAAA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3" name="Text Box 177">
          <a:extLst>
            <a:ext uri="{FF2B5EF4-FFF2-40B4-BE49-F238E27FC236}">
              <a16:creationId xmlns:a16="http://schemas.microsoft.com/office/drawing/2014/main" id="{CC63CE60-68CB-411F-93B5-61C1A3D278B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4" name="Text Box 178">
          <a:extLst>
            <a:ext uri="{FF2B5EF4-FFF2-40B4-BE49-F238E27FC236}">
              <a16:creationId xmlns:a16="http://schemas.microsoft.com/office/drawing/2014/main" id="{B0DF5AD6-6F02-4DB7-8EEA-36DF34510B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5" name="Text Box 179">
          <a:extLst>
            <a:ext uri="{FF2B5EF4-FFF2-40B4-BE49-F238E27FC236}">
              <a16:creationId xmlns:a16="http://schemas.microsoft.com/office/drawing/2014/main" id="{5C7D4AEE-19FD-4605-8A88-E8E364427C6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6" name="Text Box 180">
          <a:extLst>
            <a:ext uri="{FF2B5EF4-FFF2-40B4-BE49-F238E27FC236}">
              <a16:creationId xmlns:a16="http://schemas.microsoft.com/office/drawing/2014/main" id="{65C912C4-720F-4AD8-83C1-97B3FE6B663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7" name="Text Box 181">
          <a:extLst>
            <a:ext uri="{FF2B5EF4-FFF2-40B4-BE49-F238E27FC236}">
              <a16:creationId xmlns:a16="http://schemas.microsoft.com/office/drawing/2014/main" id="{A69728A5-AB8A-4407-BDDB-492A915300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8" name="Text Box 182">
          <a:extLst>
            <a:ext uri="{FF2B5EF4-FFF2-40B4-BE49-F238E27FC236}">
              <a16:creationId xmlns:a16="http://schemas.microsoft.com/office/drawing/2014/main" id="{8A32851E-3820-438F-86D0-A930FD022A9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79" name="Text Box 183">
          <a:extLst>
            <a:ext uri="{FF2B5EF4-FFF2-40B4-BE49-F238E27FC236}">
              <a16:creationId xmlns:a16="http://schemas.microsoft.com/office/drawing/2014/main" id="{FC38654F-EDF0-42F0-9E5B-B54BB309456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0" name="Text Box 184">
          <a:extLst>
            <a:ext uri="{FF2B5EF4-FFF2-40B4-BE49-F238E27FC236}">
              <a16:creationId xmlns:a16="http://schemas.microsoft.com/office/drawing/2014/main" id="{1640DD00-43F5-4BF4-8ADA-E7FBD54C89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1" name="Text Box 185">
          <a:extLst>
            <a:ext uri="{FF2B5EF4-FFF2-40B4-BE49-F238E27FC236}">
              <a16:creationId xmlns:a16="http://schemas.microsoft.com/office/drawing/2014/main" id="{1E01D238-522E-4196-95AD-B022BDE02B5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2" name="Text Box 186">
          <a:extLst>
            <a:ext uri="{FF2B5EF4-FFF2-40B4-BE49-F238E27FC236}">
              <a16:creationId xmlns:a16="http://schemas.microsoft.com/office/drawing/2014/main" id="{768C82D0-6A4C-45E9-98FF-523840FB046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3" name="Text Box 187">
          <a:extLst>
            <a:ext uri="{FF2B5EF4-FFF2-40B4-BE49-F238E27FC236}">
              <a16:creationId xmlns:a16="http://schemas.microsoft.com/office/drawing/2014/main" id="{A3687AB2-616E-4813-A0D5-63F9E98DF9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4" name="Text Box 188">
          <a:extLst>
            <a:ext uri="{FF2B5EF4-FFF2-40B4-BE49-F238E27FC236}">
              <a16:creationId xmlns:a16="http://schemas.microsoft.com/office/drawing/2014/main" id="{A1356C24-056D-48DE-91C8-14F3B6F3C93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5" name="Text Box 210">
          <a:extLst>
            <a:ext uri="{FF2B5EF4-FFF2-40B4-BE49-F238E27FC236}">
              <a16:creationId xmlns:a16="http://schemas.microsoft.com/office/drawing/2014/main" id="{E54D6DD9-B329-46B5-A92A-F550A79BBFC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6" name="Text Box 211">
          <a:extLst>
            <a:ext uri="{FF2B5EF4-FFF2-40B4-BE49-F238E27FC236}">
              <a16:creationId xmlns:a16="http://schemas.microsoft.com/office/drawing/2014/main" id="{8065AC33-C74A-46E6-A692-E7B6284639E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7" name="Text Box 212">
          <a:extLst>
            <a:ext uri="{FF2B5EF4-FFF2-40B4-BE49-F238E27FC236}">
              <a16:creationId xmlns:a16="http://schemas.microsoft.com/office/drawing/2014/main" id="{82094E6D-6B52-4AE1-90AF-7AD12AEF1E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8" name="Text Box 213">
          <a:extLst>
            <a:ext uri="{FF2B5EF4-FFF2-40B4-BE49-F238E27FC236}">
              <a16:creationId xmlns:a16="http://schemas.microsoft.com/office/drawing/2014/main" id="{CF809BC8-2C84-46AE-9653-99CD01C316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89" name="Text Box 214">
          <a:extLst>
            <a:ext uri="{FF2B5EF4-FFF2-40B4-BE49-F238E27FC236}">
              <a16:creationId xmlns:a16="http://schemas.microsoft.com/office/drawing/2014/main" id="{F97F4448-9DA7-4AB7-8084-19959B107D8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0" name="Text Box 215">
          <a:extLst>
            <a:ext uri="{FF2B5EF4-FFF2-40B4-BE49-F238E27FC236}">
              <a16:creationId xmlns:a16="http://schemas.microsoft.com/office/drawing/2014/main" id="{100AE4D1-4E41-44C6-B758-E32C5A0DE6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1" name="Text Box 216">
          <a:extLst>
            <a:ext uri="{FF2B5EF4-FFF2-40B4-BE49-F238E27FC236}">
              <a16:creationId xmlns:a16="http://schemas.microsoft.com/office/drawing/2014/main" id="{D8D32CC5-4FD2-4D6C-AC22-7A21326201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4F46269D-CBB9-4B51-8BD9-5EED911D2B7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3" name="Text Box 2">
          <a:extLst>
            <a:ext uri="{FF2B5EF4-FFF2-40B4-BE49-F238E27FC236}">
              <a16:creationId xmlns:a16="http://schemas.microsoft.com/office/drawing/2014/main" id="{7E2B299E-A87F-41DE-9065-9EE520EFF3C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4" name="Text Box 3">
          <a:extLst>
            <a:ext uri="{FF2B5EF4-FFF2-40B4-BE49-F238E27FC236}">
              <a16:creationId xmlns:a16="http://schemas.microsoft.com/office/drawing/2014/main" id="{DBEA36FB-58EE-49AE-BF0B-A3308485911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5" name="Text Box 4">
          <a:extLst>
            <a:ext uri="{FF2B5EF4-FFF2-40B4-BE49-F238E27FC236}">
              <a16:creationId xmlns:a16="http://schemas.microsoft.com/office/drawing/2014/main" id="{F9FBCFBD-12E4-4D87-AE13-DE77023731A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6" name="Text Box 5">
          <a:extLst>
            <a:ext uri="{FF2B5EF4-FFF2-40B4-BE49-F238E27FC236}">
              <a16:creationId xmlns:a16="http://schemas.microsoft.com/office/drawing/2014/main" id="{C5EE9458-52BA-40D1-8CE5-BCDD1BB8929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7" name="Text Box 6">
          <a:extLst>
            <a:ext uri="{FF2B5EF4-FFF2-40B4-BE49-F238E27FC236}">
              <a16:creationId xmlns:a16="http://schemas.microsoft.com/office/drawing/2014/main" id="{65DF32A7-717A-42BE-BFCD-3CA5A4630B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8" name="Text Box 7">
          <a:extLst>
            <a:ext uri="{FF2B5EF4-FFF2-40B4-BE49-F238E27FC236}">
              <a16:creationId xmlns:a16="http://schemas.microsoft.com/office/drawing/2014/main" id="{615367B3-F94D-4E3B-9A2C-567756842DB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399" name="Text Box 8">
          <a:extLst>
            <a:ext uri="{FF2B5EF4-FFF2-40B4-BE49-F238E27FC236}">
              <a16:creationId xmlns:a16="http://schemas.microsoft.com/office/drawing/2014/main" id="{3299D0CA-2342-4713-B162-12C81DCA65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0" name="Text Box 9">
          <a:extLst>
            <a:ext uri="{FF2B5EF4-FFF2-40B4-BE49-F238E27FC236}">
              <a16:creationId xmlns:a16="http://schemas.microsoft.com/office/drawing/2014/main" id="{2DBBD93D-B66C-41FA-B01A-6B50B94A939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1" name="Text Box 10">
          <a:extLst>
            <a:ext uri="{FF2B5EF4-FFF2-40B4-BE49-F238E27FC236}">
              <a16:creationId xmlns:a16="http://schemas.microsoft.com/office/drawing/2014/main" id="{B1741113-0539-47E7-BBB2-D151158CA02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2" name="Text Box 11">
          <a:extLst>
            <a:ext uri="{FF2B5EF4-FFF2-40B4-BE49-F238E27FC236}">
              <a16:creationId xmlns:a16="http://schemas.microsoft.com/office/drawing/2014/main" id="{3FFA70D6-F1C2-4027-B31C-2E7A2A411C6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3" name="Text Box 12">
          <a:extLst>
            <a:ext uri="{FF2B5EF4-FFF2-40B4-BE49-F238E27FC236}">
              <a16:creationId xmlns:a16="http://schemas.microsoft.com/office/drawing/2014/main" id="{995E2248-FCB0-4006-B7A9-C509C4BC09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4" name="Text Box 13">
          <a:extLst>
            <a:ext uri="{FF2B5EF4-FFF2-40B4-BE49-F238E27FC236}">
              <a16:creationId xmlns:a16="http://schemas.microsoft.com/office/drawing/2014/main" id="{7394FE18-D7AD-402E-8CF6-E9C15E8019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5" name="Text Box 14">
          <a:extLst>
            <a:ext uri="{FF2B5EF4-FFF2-40B4-BE49-F238E27FC236}">
              <a16:creationId xmlns:a16="http://schemas.microsoft.com/office/drawing/2014/main" id="{4FDAACA8-DA84-46ED-A766-7ACC9E1F4B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4329B55F-B083-44AB-88D2-032F9241ABB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7" name="Text Box 16">
          <a:extLst>
            <a:ext uri="{FF2B5EF4-FFF2-40B4-BE49-F238E27FC236}">
              <a16:creationId xmlns:a16="http://schemas.microsoft.com/office/drawing/2014/main" id="{B0BF2C15-6FD1-4D3E-98AF-5A82D175CD0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8" name="Text Box 17">
          <a:extLst>
            <a:ext uri="{FF2B5EF4-FFF2-40B4-BE49-F238E27FC236}">
              <a16:creationId xmlns:a16="http://schemas.microsoft.com/office/drawing/2014/main" id="{251223FF-EB0A-4128-8BD1-C915627DE32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09" name="Text Box 18">
          <a:extLst>
            <a:ext uri="{FF2B5EF4-FFF2-40B4-BE49-F238E27FC236}">
              <a16:creationId xmlns:a16="http://schemas.microsoft.com/office/drawing/2014/main" id="{5CD21345-6427-43A0-93D7-CD4DA9A364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0" name="Text Box 19">
          <a:extLst>
            <a:ext uri="{FF2B5EF4-FFF2-40B4-BE49-F238E27FC236}">
              <a16:creationId xmlns:a16="http://schemas.microsoft.com/office/drawing/2014/main" id="{C2E738CF-2267-48FC-B8F9-C7E95961C7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1" name="Text Box 20">
          <a:extLst>
            <a:ext uri="{FF2B5EF4-FFF2-40B4-BE49-F238E27FC236}">
              <a16:creationId xmlns:a16="http://schemas.microsoft.com/office/drawing/2014/main" id="{C198B958-CF60-423F-9140-B0056C8639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2" name="Text Box 21">
          <a:extLst>
            <a:ext uri="{FF2B5EF4-FFF2-40B4-BE49-F238E27FC236}">
              <a16:creationId xmlns:a16="http://schemas.microsoft.com/office/drawing/2014/main" id="{26DD7210-B754-4F5E-9536-9D932A4857C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3" name="Text Box 22">
          <a:extLst>
            <a:ext uri="{FF2B5EF4-FFF2-40B4-BE49-F238E27FC236}">
              <a16:creationId xmlns:a16="http://schemas.microsoft.com/office/drawing/2014/main" id="{1F48A5CC-9C89-49E3-A7FB-AC0905E986B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4" name="Text Box 23">
          <a:extLst>
            <a:ext uri="{FF2B5EF4-FFF2-40B4-BE49-F238E27FC236}">
              <a16:creationId xmlns:a16="http://schemas.microsoft.com/office/drawing/2014/main" id="{5C392E38-3CAC-4265-A97E-1F39CCC40C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5" name="Text Box 24">
          <a:extLst>
            <a:ext uri="{FF2B5EF4-FFF2-40B4-BE49-F238E27FC236}">
              <a16:creationId xmlns:a16="http://schemas.microsoft.com/office/drawing/2014/main" id="{E0FBCF82-75FE-4C52-8333-6B9015D2FF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6" name="Text Box 25">
          <a:extLst>
            <a:ext uri="{FF2B5EF4-FFF2-40B4-BE49-F238E27FC236}">
              <a16:creationId xmlns:a16="http://schemas.microsoft.com/office/drawing/2014/main" id="{33632A79-B604-4E08-8305-F72818113D0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7" name="Text Box 26">
          <a:extLst>
            <a:ext uri="{FF2B5EF4-FFF2-40B4-BE49-F238E27FC236}">
              <a16:creationId xmlns:a16="http://schemas.microsoft.com/office/drawing/2014/main" id="{3DC939A5-4B5C-4007-9BB3-B963D0F6E5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8" name="Text Box 27">
          <a:extLst>
            <a:ext uri="{FF2B5EF4-FFF2-40B4-BE49-F238E27FC236}">
              <a16:creationId xmlns:a16="http://schemas.microsoft.com/office/drawing/2014/main" id="{970DA8C5-84DE-409D-A82E-15B99F51DD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19" name="Text Box 28">
          <a:extLst>
            <a:ext uri="{FF2B5EF4-FFF2-40B4-BE49-F238E27FC236}">
              <a16:creationId xmlns:a16="http://schemas.microsoft.com/office/drawing/2014/main" id="{0440D8B6-F8CE-4A78-9DB2-D1D9FA6986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0" name="Text Box 29">
          <a:extLst>
            <a:ext uri="{FF2B5EF4-FFF2-40B4-BE49-F238E27FC236}">
              <a16:creationId xmlns:a16="http://schemas.microsoft.com/office/drawing/2014/main" id="{7819F2C7-78BB-43A6-8924-5168412AAD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1" name="Text Box 30">
          <a:extLst>
            <a:ext uri="{FF2B5EF4-FFF2-40B4-BE49-F238E27FC236}">
              <a16:creationId xmlns:a16="http://schemas.microsoft.com/office/drawing/2014/main" id="{4CA20C26-839F-488E-BE1C-834B2C1C3B6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2" name="Text Box 31">
          <a:extLst>
            <a:ext uri="{FF2B5EF4-FFF2-40B4-BE49-F238E27FC236}">
              <a16:creationId xmlns:a16="http://schemas.microsoft.com/office/drawing/2014/main" id="{2A40B926-7976-4E9F-96EA-E37A11E870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3" name="Text Box 32">
          <a:extLst>
            <a:ext uri="{FF2B5EF4-FFF2-40B4-BE49-F238E27FC236}">
              <a16:creationId xmlns:a16="http://schemas.microsoft.com/office/drawing/2014/main" id="{477976B8-E495-44B3-A342-F79110DEA5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4" name="Text Box 33">
          <a:extLst>
            <a:ext uri="{FF2B5EF4-FFF2-40B4-BE49-F238E27FC236}">
              <a16:creationId xmlns:a16="http://schemas.microsoft.com/office/drawing/2014/main" id="{022CA2EC-4312-4D5C-8DFD-DA3C7F9E9C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5" name="Text Box 34">
          <a:extLst>
            <a:ext uri="{FF2B5EF4-FFF2-40B4-BE49-F238E27FC236}">
              <a16:creationId xmlns:a16="http://schemas.microsoft.com/office/drawing/2014/main" id="{B088CCAE-4052-4E4B-B36C-C26D038CF5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6" name="Text Box 35">
          <a:extLst>
            <a:ext uri="{FF2B5EF4-FFF2-40B4-BE49-F238E27FC236}">
              <a16:creationId xmlns:a16="http://schemas.microsoft.com/office/drawing/2014/main" id="{8B11C900-9DD3-408D-AF9F-DA6B895ABC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7" name="Text Box 36">
          <a:extLst>
            <a:ext uri="{FF2B5EF4-FFF2-40B4-BE49-F238E27FC236}">
              <a16:creationId xmlns:a16="http://schemas.microsoft.com/office/drawing/2014/main" id="{90047F73-EDEA-4D12-B5BD-63671EBBD79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8" name="Text Box 37">
          <a:extLst>
            <a:ext uri="{FF2B5EF4-FFF2-40B4-BE49-F238E27FC236}">
              <a16:creationId xmlns:a16="http://schemas.microsoft.com/office/drawing/2014/main" id="{AAC455AD-EBDC-449B-B5E0-08EFA6260C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29" name="Text Box 38">
          <a:extLst>
            <a:ext uri="{FF2B5EF4-FFF2-40B4-BE49-F238E27FC236}">
              <a16:creationId xmlns:a16="http://schemas.microsoft.com/office/drawing/2014/main" id="{2AFB0630-FDDD-4977-BAE2-872B3A6C0D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0" name="Text Box 39">
          <a:extLst>
            <a:ext uri="{FF2B5EF4-FFF2-40B4-BE49-F238E27FC236}">
              <a16:creationId xmlns:a16="http://schemas.microsoft.com/office/drawing/2014/main" id="{129392D6-4277-48DE-8C4C-83EDC44C28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1" name="Text Box 40">
          <a:extLst>
            <a:ext uri="{FF2B5EF4-FFF2-40B4-BE49-F238E27FC236}">
              <a16:creationId xmlns:a16="http://schemas.microsoft.com/office/drawing/2014/main" id="{CA62A32C-48DB-484D-B677-5AECF297E79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2" name="Text Box 41">
          <a:extLst>
            <a:ext uri="{FF2B5EF4-FFF2-40B4-BE49-F238E27FC236}">
              <a16:creationId xmlns:a16="http://schemas.microsoft.com/office/drawing/2014/main" id="{21A7FA2C-0D3B-4C04-BD3D-D92353B237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3" name="Text Box 42">
          <a:extLst>
            <a:ext uri="{FF2B5EF4-FFF2-40B4-BE49-F238E27FC236}">
              <a16:creationId xmlns:a16="http://schemas.microsoft.com/office/drawing/2014/main" id="{808640A2-EDD2-4479-BAB4-9CF61671F8C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4" name="Text Box 43">
          <a:extLst>
            <a:ext uri="{FF2B5EF4-FFF2-40B4-BE49-F238E27FC236}">
              <a16:creationId xmlns:a16="http://schemas.microsoft.com/office/drawing/2014/main" id="{1C49A1EF-F6D7-4181-ACE6-8EC4617C0B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5" name="Text Box 44">
          <a:extLst>
            <a:ext uri="{FF2B5EF4-FFF2-40B4-BE49-F238E27FC236}">
              <a16:creationId xmlns:a16="http://schemas.microsoft.com/office/drawing/2014/main" id="{7F82E5A9-1E81-457C-B91D-BE6B777477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6" name="Text Box 45">
          <a:extLst>
            <a:ext uri="{FF2B5EF4-FFF2-40B4-BE49-F238E27FC236}">
              <a16:creationId xmlns:a16="http://schemas.microsoft.com/office/drawing/2014/main" id="{483EA29C-24FF-4776-A782-71D99C1F9CF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7" name="Text Box 46">
          <a:extLst>
            <a:ext uri="{FF2B5EF4-FFF2-40B4-BE49-F238E27FC236}">
              <a16:creationId xmlns:a16="http://schemas.microsoft.com/office/drawing/2014/main" id="{E1EEA80B-818C-4574-B085-B7E00A19AC7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8" name="Text Box 47">
          <a:extLst>
            <a:ext uri="{FF2B5EF4-FFF2-40B4-BE49-F238E27FC236}">
              <a16:creationId xmlns:a16="http://schemas.microsoft.com/office/drawing/2014/main" id="{E6AB8E05-203B-4B08-BED8-14B4132126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39" name="Text Box 48">
          <a:extLst>
            <a:ext uri="{FF2B5EF4-FFF2-40B4-BE49-F238E27FC236}">
              <a16:creationId xmlns:a16="http://schemas.microsoft.com/office/drawing/2014/main" id="{C23B729C-1CFF-4477-92A9-7273525745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0" name="Text Box 49">
          <a:extLst>
            <a:ext uri="{FF2B5EF4-FFF2-40B4-BE49-F238E27FC236}">
              <a16:creationId xmlns:a16="http://schemas.microsoft.com/office/drawing/2014/main" id="{F48154F7-5025-4E2A-A2A3-D0ACF2F187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1" name="Text Box 50">
          <a:extLst>
            <a:ext uri="{FF2B5EF4-FFF2-40B4-BE49-F238E27FC236}">
              <a16:creationId xmlns:a16="http://schemas.microsoft.com/office/drawing/2014/main" id="{43E96A05-B8FC-488B-9546-CF3E01E7F12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2" name="Text Box 51">
          <a:extLst>
            <a:ext uri="{FF2B5EF4-FFF2-40B4-BE49-F238E27FC236}">
              <a16:creationId xmlns:a16="http://schemas.microsoft.com/office/drawing/2014/main" id="{F6A095A1-663D-42B7-B570-4871D94B49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3" name="Text Box 52">
          <a:extLst>
            <a:ext uri="{FF2B5EF4-FFF2-40B4-BE49-F238E27FC236}">
              <a16:creationId xmlns:a16="http://schemas.microsoft.com/office/drawing/2014/main" id="{39DEE947-7A4C-4F6A-9E2D-84D298E7B1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4" name="Text Box 53">
          <a:extLst>
            <a:ext uri="{FF2B5EF4-FFF2-40B4-BE49-F238E27FC236}">
              <a16:creationId xmlns:a16="http://schemas.microsoft.com/office/drawing/2014/main" id="{26FF5095-0DF6-4BD3-BADF-27621B9422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5" name="Text Box 54">
          <a:extLst>
            <a:ext uri="{FF2B5EF4-FFF2-40B4-BE49-F238E27FC236}">
              <a16:creationId xmlns:a16="http://schemas.microsoft.com/office/drawing/2014/main" id="{6DDEFE1E-2568-481B-B859-39FF18F418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6" name="Text Box 55">
          <a:extLst>
            <a:ext uri="{FF2B5EF4-FFF2-40B4-BE49-F238E27FC236}">
              <a16:creationId xmlns:a16="http://schemas.microsoft.com/office/drawing/2014/main" id="{C7617044-8A34-4D48-9A2E-1BC4F229BE2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7" name="Text Box 56">
          <a:extLst>
            <a:ext uri="{FF2B5EF4-FFF2-40B4-BE49-F238E27FC236}">
              <a16:creationId xmlns:a16="http://schemas.microsoft.com/office/drawing/2014/main" id="{911950DA-174C-4E23-8913-D001B4F95D9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8" name="Text Box 57">
          <a:extLst>
            <a:ext uri="{FF2B5EF4-FFF2-40B4-BE49-F238E27FC236}">
              <a16:creationId xmlns:a16="http://schemas.microsoft.com/office/drawing/2014/main" id="{47A4339B-E3C9-49E3-B6B7-A562401BF8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49" name="Text Box 58">
          <a:extLst>
            <a:ext uri="{FF2B5EF4-FFF2-40B4-BE49-F238E27FC236}">
              <a16:creationId xmlns:a16="http://schemas.microsoft.com/office/drawing/2014/main" id="{F3BBD2E1-AE1F-4CD2-8891-9A71DD0988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0" name="Text Box 59">
          <a:extLst>
            <a:ext uri="{FF2B5EF4-FFF2-40B4-BE49-F238E27FC236}">
              <a16:creationId xmlns:a16="http://schemas.microsoft.com/office/drawing/2014/main" id="{730C9B09-0EA3-4F17-89E4-B80F5E2C8FD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1" name="Text Box 60">
          <a:extLst>
            <a:ext uri="{FF2B5EF4-FFF2-40B4-BE49-F238E27FC236}">
              <a16:creationId xmlns:a16="http://schemas.microsoft.com/office/drawing/2014/main" id="{E85808E8-FC63-4EEF-AD80-7F1379D8FD4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2" name="Text Box 61">
          <a:extLst>
            <a:ext uri="{FF2B5EF4-FFF2-40B4-BE49-F238E27FC236}">
              <a16:creationId xmlns:a16="http://schemas.microsoft.com/office/drawing/2014/main" id="{7D56AE63-7795-40F6-A180-E3CFF429A3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3" name="Text Box 62">
          <a:extLst>
            <a:ext uri="{FF2B5EF4-FFF2-40B4-BE49-F238E27FC236}">
              <a16:creationId xmlns:a16="http://schemas.microsoft.com/office/drawing/2014/main" id="{48C84D98-55FF-452C-B3A2-856E9EC1EB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4" name="Text Box 63">
          <a:extLst>
            <a:ext uri="{FF2B5EF4-FFF2-40B4-BE49-F238E27FC236}">
              <a16:creationId xmlns:a16="http://schemas.microsoft.com/office/drawing/2014/main" id="{6C35978A-8381-4E58-945B-B6DA2CDD144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5" name="Text Box 64">
          <a:extLst>
            <a:ext uri="{FF2B5EF4-FFF2-40B4-BE49-F238E27FC236}">
              <a16:creationId xmlns:a16="http://schemas.microsoft.com/office/drawing/2014/main" id="{2B9F0EE0-AD3F-488B-B8E8-272E063483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6" name="Text Box 65">
          <a:extLst>
            <a:ext uri="{FF2B5EF4-FFF2-40B4-BE49-F238E27FC236}">
              <a16:creationId xmlns:a16="http://schemas.microsoft.com/office/drawing/2014/main" id="{BE9A7708-BED8-4323-9BCD-9B5BDBE48D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7" name="Text Box 66">
          <a:extLst>
            <a:ext uri="{FF2B5EF4-FFF2-40B4-BE49-F238E27FC236}">
              <a16:creationId xmlns:a16="http://schemas.microsoft.com/office/drawing/2014/main" id="{95679C62-D95B-4571-B52C-BF730B3400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8" name="Text Box 67">
          <a:extLst>
            <a:ext uri="{FF2B5EF4-FFF2-40B4-BE49-F238E27FC236}">
              <a16:creationId xmlns:a16="http://schemas.microsoft.com/office/drawing/2014/main" id="{5DA32F8D-8E21-45EC-A423-29C3679B068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59" name="Text Box 68">
          <a:extLst>
            <a:ext uri="{FF2B5EF4-FFF2-40B4-BE49-F238E27FC236}">
              <a16:creationId xmlns:a16="http://schemas.microsoft.com/office/drawing/2014/main" id="{0211FA5E-35DE-4890-8917-30CF943532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0" name="Text Box 69">
          <a:extLst>
            <a:ext uri="{FF2B5EF4-FFF2-40B4-BE49-F238E27FC236}">
              <a16:creationId xmlns:a16="http://schemas.microsoft.com/office/drawing/2014/main" id="{04B3B95C-C2BE-4158-8BDB-1188F4EB8E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1" name="Text Box 70">
          <a:extLst>
            <a:ext uri="{FF2B5EF4-FFF2-40B4-BE49-F238E27FC236}">
              <a16:creationId xmlns:a16="http://schemas.microsoft.com/office/drawing/2014/main" id="{D281EE41-B79B-416F-9786-4BE2915837C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2" name="Text Box 71">
          <a:extLst>
            <a:ext uri="{FF2B5EF4-FFF2-40B4-BE49-F238E27FC236}">
              <a16:creationId xmlns:a16="http://schemas.microsoft.com/office/drawing/2014/main" id="{78DEABAE-F748-44A1-8119-1B878A0E6A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3" name="Text Box 72">
          <a:extLst>
            <a:ext uri="{FF2B5EF4-FFF2-40B4-BE49-F238E27FC236}">
              <a16:creationId xmlns:a16="http://schemas.microsoft.com/office/drawing/2014/main" id="{78250ECA-5A36-46B0-8D90-7C6E8E8CE9D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4" name="Text Box 73">
          <a:extLst>
            <a:ext uri="{FF2B5EF4-FFF2-40B4-BE49-F238E27FC236}">
              <a16:creationId xmlns:a16="http://schemas.microsoft.com/office/drawing/2014/main" id="{3E6E39CE-2727-4521-B1BD-976A5C18E9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5" name="Text Box 74">
          <a:extLst>
            <a:ext uri="{FF2B5EF4-FFF2-40B4-BE49-F238E27FC236}">
              <a16:creationId xmlns:a16="http://schemas.microsoft.com/office/drawing/2014/main" id="{F8763713-7E22-40C5-9BAF-424E83C7446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6" name="Text Box 75">
          <a:extLst>
            <a:ext uri="{FF2B5EF4-FFF2-40B4-BE49-F238E27FC236}">
              <a16:creationId xmlns:a16="http://schemas.microsoft.com/office/drawing/2014/main" id="{D1E0ACDD-C849-48B3-95BA-6EBF2146CB2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7" name="Text Box 76">
          <a:extLst>
            <a:ext uri="{FF2B5EF4-FFF2-40B4-BE49-F238E27FC236}">
              <a16:creationId xmlns:a16="http://schemas.microsoft.com/office/drawing/2014/main" id="{651743CE-6023-403C-A9F7-2EC3297F810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8" name="Text Box 77">
          <a:extLst>
            <a:ext uri="{FF2B5EF4-FFF2-40B4-BE49-F238E27FC236}">
              <a16:creationId xmlns:a16="http://schemas.microsoft.com/office/drawing/2014/main" id="{F77CE4FB-3C66-4552-9332-BAF4F7AAA2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69" name="Text Box 78">
          <a:extLst>
            <a:ext uri="{FF2B5EF4-FFF2-40B4-BE49-F238E27FC236}">
              <a16:creationId xmlns:a16="http://schemas.microsoft.com/office/drawing/2014/main" id="{D40E3946-5543-4B8B-8A74-8C771AFF818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0" name="Text Box 79">
          <a:extLst>
            <a:ext uri="{FF2B5EF4-FFF2-40B4-BE49-F238E27FC236}">
              <a16:creationId xmlns:a16="http://schemas.microsoft.com/office/drawing/2014/main" id="{791C7D7F-6771-4A10-8587-D03057A3372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1" name="Text Box 80">
          <a:extLst>
            <a:ext uri="{FF2B5EF4-FFF2-40B4-BE49-F238E27FC236}">
              <a16:creationId xmlns:a16="http://schemas.microsoft.com/office/drawing/2014/main" id="{AFC45B86-0388-441B-8841-C92B8E6A763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2" name="Text Box 81">
          <a:extLst>
            <a:ext uri="{FF2B5EF4-FFF2-40B4-BE49-F238E27FC236}">
              <a16:creationId xmlns:a16="http://schemas.microsoft.com/office/drawing/2014/main" id="{5C0EB10E-5EBF-408E-855D-5FEB4FB74DC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3" name="Text Box 82">
          <a:extLst>
            <a:ext uri="{FF2B5EF4-FFF2-40B4-BE49-F238E27FC236}">
              <a16:creationId xmlns:a16="http://schemas.microsoft.com/office/drawing/2014/main" id="{84140275-0732-44F7-85FD-481F4DC5E69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4" name="Text Box 83">
          <a:extLst>
            <a:ext uri="{FF2B5EF4-FFF2-40B4-BE49-F238E27FC236}">
              <a16:creationId xmlns:a16="http://schemas.microsoft.com/office/drawing/2014/main" id="{39436137-F3A2-4A8D-808D-A9762A97380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5" name="Text Box 84">
          <a:extLst>
            <a:ext uri="{FF2B5EF4-FFF2-40B4-BE49-F238E27FC236}">
              <a16:creationId xmlns:a16="http://schemas.microsoft.com/office/drawing/2014/main" id="{1B7026E3-8E4F-46D5-98FF-1251C627D2B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6" name="Text Box 85">
          <a:extLst>
            <a:ext uri="{FF2B5EF4-FFF2-40B4-BE49-F238E27FC236}">
              <a16:creationId xmlns:a16="http://schemas.microsoft.com/office/drawing/2014/main" id="{4AA0BFA1-8A4A-4B81-A071-D40F77021A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7" name="Text Box 86">
          <a:extLst>
            <a:ext uri="{FF2B5EF4-FFF2-40B4-BE49-F238E27FC236}">
              <a16:creationId xmlns:a16="http://schemas.microsoft.com/office/drawing/2014/main" id="{44000CCB-7F1B-4DB0-9ADA-221CCDA92C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8" name="Text Box 87">
          <a:extLst>
            <a:ext uri="{FF2B5EF4-FFF2-40B4-BE49-F238E27FC236}">
              <a16:creationId xmlns:a16="http://schemas.microsoft.com/office/drawing/2014/main" id="{0291E96D-4080-4D92-9CD6-C62DC1AA329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79" name="Text Box 88">
          <a:extLst>
            <a:ext uri="{FF2B5EF4-FFF2-40B4-BE49-F238E27FC236}">
              <a16:creationId xmlns:a16="http://schemas.microsoft.com/office/drawing/2014/main" id="{1AF9A042-3DDB-48B0-98FA-174DA17601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0" name="Text Box 89">
          <a:extLst>
            <a:ext uri="{FF2B5EF4-FFF2-40B4-BE49-F238E27FC236}">
              <a16:creationId xmlns:a16="http://schemas.microsoft.com/office/drawing/2014/main" id="{B6E93C00-67F1-4B37-82DA-CF2CBF6204E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1" name="Text Box 90">
          <a:extLst>
            <a:ext uri="{FF2B5EF4-FFF2-40B4-BE49-F238E27FC236}">
              <a16:creationId xmlns:a16="http://schemas.microsoft.com/office/drawing/2014/main" id="{F8CECA1A-8891-4F5C-908D-2C6B4A72101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2" name="Text Box 91">
          <a:extLst>
            <a:ext uri="{FF2B5EF4-FFF2-40B4-BE49-F238E27FC236}">
              <a16:creationId xmlns:a16="http://schemas.microsoft.com/office/drawing/2014/main" id="{2E574847-2084-413B-8966-C45DD0CE80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3" name="Text Box 92">
          <a:extLst>
            <a:ext uri="{FF2B5EF4-FFF2-40B4-BE49-F238E27FC236}">
              <a16:creationId xmlns:a16="http://schemas.microsoft.com/office/drawing/2014/main" id="{F565712F-8EA9-44E8-B7AF-B7890A3DA79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4" name="Text Box 93">
          <a:extLst>
            <a:ext uri="{FF2B5EF4-FFF2-40B4-BE49-F238E27FC236}">
              <a16:creationId xmlns:a16="http://schemas.microsoft.com/office/drawing/2014/main" id="{46D13CC9-13F4-43C2-922A-18C1BFE2330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5" name="Text Box 94">
          <a:extLst>
            <a:ext uri="{FF2B5EF4-FFF2-40B4-BE49-F238E27FC236}">
              <a16:creationId xmlns:a16="http://schemas.microsoft.com/office/drawing/2014/main" id="{719DB082-ADFF-4E5E-9EB0-3064576AA1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6" name="Text Box 95">
          <a:extLst>
            <a:ext uri="{FF2B5EF4-FFF2-40B4-BE49-F238E27FC236}">
              <a16:creationId xmlns:a16="http://schemas.microsoft.com/office/drawing/2014/main" id="{715BF2E2-684C-430D-B6DA-631EA9C87D4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7" name="Text Box 96">
          <a:extLst>
            <a:ext uri="{FF2B5EF4-FFF2-40B4-BE49-F238E27FC236}">
              <a16:creationId xmlns:a16="http://schemas.microsoft.com/office/drawing/2014/main" id="{6E5FABAE-AE27-40EC-B3F1-848FDDC97D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8" name="Text Box 97">
          <a:extLst>
            <a:ext uri="{FF2B5EF4-FFF2-40B4-BE49-F238E27FC236}">
              <a16:creationId xmlns:a16="http://schemas.microsoft.com/office/drawing/2014/main" id="{D501D393-5F6F-4C71-81D4-11C3A0FB817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89" name="Text Box 98">
          <a:extLst>
            <a:ext uri="{FF2B5EF4-FFF2-40B4-BE49-F238E27FC236}">
              <a16:creationId xmlns:a16="http://schemas.microsoft.com/office/drawing/2014/main" id="{982E3121-19EC-4FBE-A1F0-6D17E6C915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490" name="Text Box 99">
          <a:extLst>
            <a:ext uri="{FF2B5EF4-FFF2-40B4-BE49-F238E27FC236}">
              <a16:creationId xmlns:a16="http://schemas.microsoft.com/office/drawing/2014/main" id="{B9D9734F-21C1-4A5A-8484-C7EFD36E154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1" name="Text Box 100">
          <a:extLst>
            <a:ext uri="{FF2B5EF4-FFF2-40B4-BE49-F238E27FC236}">
              <a16:creationId xmlns:a16="http://schemas.microsoft.com/office/drawing/2014/main" id="{0337D207-E8AA-43C3-A4F7-D0770DA359E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2" name="Text Box 101">
          <a:extLst>
            <a:ext uri="{FF2B5EF4-FFF2-40B4-BE49-F238E27FC236}">
              <a16:creationId xmlns:a16="http://schemas.microsoft.com/office/drawing/2014/main" id="{4567E49E-7EFB-4CAB-8742-F78C7C216CF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3" name="Text Box 102">
          <a:extLst>
            <a:ext uri="{FF2B5EF4-FFF2-40B4-BE49-F238E27FC236}">
              <a16:creationId xmlns:a16="http://schemas.microsoft.com/office/drawing/2014/main" id="{2BC9D3FE-57CC-48E0-8FAD-58FDB38F5A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4" name="Text Box 103">
          <a:extLst>
            <a:ext uri="{FF2B5EF4-FFF2-40B4-BE49-F238E27FC236}">
              <a16:creationId xmlns:a16="http://schemas.microsoft.com/office/drawing/2014/main" id="{16D6DCF8-8EC4-40FE-AE2C-64D41D21AD7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5" name="Text Box 104">
          <a:extLst>
            <a:ext uri="{FF2B5EF4-FFF2-40B4-BE49-F238E27FC236}">
              <a16:creationId xmlns:a16="http://schemas.microsoft.com/office/drawing/2014/main" id="{86D1073C-6F9D-40C4-95F9-78865FA6CE4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6" name="Text Box 105">
          <a:extLst>
            <a:ext uri="{FF2B5EF4-FFF2-40B4-BE49-F238E27FC236}">
              <a16:creationId xmlns:a16="http://schemas.microsoft.com/office/drawing/2014/main" id="{7312EA90-3E9C-45FA-9FF9-F262694A70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7" name="Text Box 106">
          <a:extLst>
            <a:ext uri="{FF2B5EF4-FFF2-40B4-BE49-F238E27FC236}">
              <a16:creationId xmlns:a16="http://schemas.microsoft.com/office/drawing/2014/main" id="{88629D3B-F8F6-48A3-B8EC-57CCA2244E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8" name="Text Box 107">
          <a:extLst>
            <a:ext uri="{FF2B5EF4-FFF2-40B4-BE49-F238E27FC236}">
              <a16:creationId xmlns:a16="http://schemas.microsoft.com/office/drawing/2014/main" id="{E35A6AA5-E4A4-45B4-A44E-08AC786297B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499" name="Text Box 108">
          <a:extLst>
            <a:ext uri="{FF2B5EF4-FFF2-40B4-BE49-F238E27FC236}">
              <a16:creationId xmlns:a16="http://schemas.microsoft.com/office/drawing/2014/main" id="{AF2A5AF7-94DB-4BA9-9E17-7AC10950DF9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0" name="Text Box 109">
          <a:extLst>
            <a:ext uri="{FF2B5EF4-FFF2-40B4-BE49-F238E27FC236}">
              <a16:creationId xmlns:a16="http://schemas.microsoft.com/office/drawing/2014/main" id="{75AB9562-26B1-43F9-9449-9D59029802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1" name="Text Box 110">
          <a:extLst>
            <a:ext uri="{FF2B5EF4-FFF2-40B4-BE49-F238E27FC236}">
              <a16:creationId xmlns:a16="http://schemas.microsoft.com/office/drawing/2014/main" id="{8D716390-402D-4772-A35B-CC83906287F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2" name="Text Box 111">
          <a:extLst>
            <a:ext uri="{FF2B5EF4-FFF2-40B4-BE49-F238E27FC236}">
              <a16:creationId xmlns:a16="http://schemas.microsoft.com/office/drawing/2014/main" id="{001DF6E2-F5CF-4723-B355-DEBBD019B9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3" name="Text Box 112">
          <a:extLst>
            <a:ext uri="{FF2B5EF4-FFF2-40B4-BE49-F238E27FC236}">
              <a16:creationId xmlns:a16="http://schemas.microsoft.com/office/drawing/2014/main" id="{AB2B7AC2-8568-4338-8C4F-00BDD235C3C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4" name="Text Box 113">
          <a:extLst>
            <a:ext uri="{FF2B5EF4-FFF2-40B4-BE49-F238E27FC236}">
              <a16:creationId xmlns:a16="http://schemas.microsoft.com/office/drawing/2014/main" id="{0EAC9B44-EC1E-439C-BB0B-93EC8790F5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505" name="Text Box 114">
          <a:extLst>
            <a:ext uri="{FF2B5EF4-FFF2-40B4-BE49-F238E27FC236}">
              <a16:creationId xmlns:a16="http://schemas.microsoft.com/office/drawing/2014/main" id="{55CE6145-F7B6-4165-A8B2-C81A687C5A2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6" name="Text Box 115">
          <a:extLst>
            <a:ext uri="{FF2B5EF4-FFF2-40B4-BE49-F238E27FC236}">
              <a16:creationId xmlns:a16="http://schemas.microsoft.com/office/drawing/2014/main" id="{D5651337-07B9-41D3-8F01-13B652EF4B6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7" name="Text Box 116">
          <a:extLst>
            <a:ext uri="{FF2B5EF4-FFF2-40B4-BE49-F238E27FC236}">
              <a16:creationId xmlns:a16="http://schemas.microsoft.com/office/drawing/2014/main" id="{734151EB-1314-4AE9-9049-DC5A210E5DF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8" name="Text Box 117">
          <a:extLst>
            <a:ext uri="{FF2B5EF4-FFF2-40B4-BE49-F238E27FC236}">
              <a16:creationId xmlns:a16="http://schemas.microsoft.com/office/drawing/2014/main" id="{0367DA87-3813-4D52-893C-B1BC5EBC685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09" name="Text Box 118">
          <a:extLst>
            <a:ext uri="{FF2B5EF4-FFF2-40B4-BE49-F238E27FC236}">
              <a16:creationId xmlns:a16="http://schemas.microsoft.com/office/drawing/2014/main" id="{982C65E3-DC43-4AF5-B1AA-B6F3F8E506D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0" name="Text Box 119">
          <a:extLst>
            <a:ext uri="{FF2B5EF4-FFF2-40B4-BE49-F238E27FC236}">
              <a16:creationId xmlns:a16="http://schemas.microsoft.com/office/drawing/2014/main" id="{B395B2DD-9D14-4C7E-85EC-E9960CB65E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1" name="Text Box 120">
          <a:extLst>
            <a:ext uri="{FF2B5EF4-FFF2-40B4-BE49-F238E27FC236}">
              <a16:creationId xmlns:a16="http://schemas.microsoft.com/office/drawing/2014/main" id="{A0E99C18-A666-4086-9D4F-DD53F570D66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2" name="Text Box 121">
          <a:extLst>
            <a:ext uri="{FF2B5EF4-FFF2-40B4-BE49-F238E27FC236}">
              <a16:creationId xmlns:a16="http://schemas.microsoft.com/office/drawing/2014/main" id="{1E1D6049-51F5-4073-AC9A-249A2255F9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3" name="Text Box 122">
          <a:extLst>
            <a:ext uri="{FF2B5EF4-FFF2-40B4-BE49-F238E27FC236}">
              <a16:creationId xmlns:a16="http://schemas.microsoft.com/office/drawing/2014/main" id="{4D788B66-BB02-4B27-A03D-584B428395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4" name="Text Box 123">
          <a:extLst>
            <a:ext uri="{FF2B5EF4-FFF2-40B4-BE49-F238E27FC236}">
              <a16:creationId xmlns:a16="http://schemas.microsoft.com/office/drawing/2014/main" id="{DF3094C2-20D9-470F-AD2E-7FF26902D12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5" name="Text Box 124">
          <a:extLst>
            <a:ext uri="{FF2B5EF4-FFF2-40B4-BE49-F238E27FC236}">
              <a16:creationId xmlns:a16="http://schemas.microsoft.com/office/drawing/2014/main" id="{47817976-58D0-43F0-AC6A-A33614EE72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6" name="Text Box 125">
          <a:extLst>
            <a:ext uri="{FF2B5EF4-FFF2-40B4-BE49-F238E27FC236}">
              <a16:creationId xmlns:a16="http://schemas.microsoft.com/office/drawing/2014/main" id="{CA0B7430-C017-4692-8589-2D68B2CA717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7" name="Text Box 126">
          <a:extLst>
            <a:ext uri="{FF2B5EF4-FFF2-40B4-BE49-F238E27FC236}">
              <a16:creationId xmlns:a16="http://schemas.microsoft.com/office/drawing/2014/main" id="{5D49BB36-97E6-488A-8A2F-830D1C85864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8" name="Text Box 127">
          <a:extLst>
            <a:ext uri="{FF2B5EF4-FFF2-40B4-BE49-F238E27FC236}">
              <a16:creationId xmlns:a16="http://schemas.microsoft.com/office/drawing/2014/main" id="{D003931A-6916-40C9-AE91-67242D88E9E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19" name="Text Box 128">
          <a:extLst>
            <a:ext uri="{FF2B5EF4-FFF2-40B4-BE49-F238E27FC236}">
              <a16:creationId xmlns:a16="http://schemas.microsoft.com/office/drawing/2014/main" id="{8D6AF89D-5DC9-4ED3-B094-8F453D5068A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520" name="Text Box 129">
          <a:extLst>
            <a:ext uri="{FF2B5EF4-FFF2-40B4-BE49-F238E27FC236}">
              <a16:creationId xmlns:a16="http://schemas.microsoft.com/office/drawing/2014/main" id="{BD305E01-A3C5-4258-927C-14948343A2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1" name="Text Box 130">
          <a:extLst>
            <a:ext uri="{FF2B5EF4-FFF2-40B4-BE49-F238E27FC236}">
              <a16:creationId xmlns:a16="http://schemas.microsoft.com/office/drawing/2014/main" id="{CBEECB2B-09B9-42C7-A74F-835558A1FD7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2" name="Text Box 131">
          <a:extLst>
            <a:ext uri="{FF2B5EF4-FFF2-40B4-BE49-F238E27FC236}">
              <a16:creationId xmlns:a16="http://schemas.microsoft.com/office/drawing/2014/main" id="{7BD6A6BC-BCD1-46B0-B05D-5226B4A8BA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3" name="Text Box 132">
          <a:extLst>
            <a:ext uri="{FF2B5EF4-FFF2-40B4-BE49-F238E27FC236}">
              <a16:creationId xmlns:a16="http://schemas.microsoft.com/office/drawing/2014/main" id="{A4D6C6E4-5C25-41B2-A64E-F0E70F9A77E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4" name="Text Box 133">
          <a:extLst>
            <a:ext uri="{FF2B5EF4-FFF2-40B4-BE49-F238E27FC236}">
              <a16:creationId xmlns:a16="http://schemas.microsoft.com/office/drawing/2014/main" id="{AB3E5E98-D03D-44E6-A585-F6532B40F4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5" name="Text Box 134">
          <a:extLst>
            <a:ext uri="{FF2B5EF4-FFF2-40B4-BE49-F238E27FC236}">
              <a16:creationId xmlns:a16="http://schemas.microsoft.com/office/drawing/2014/main" id="{4FC3D802-72C3-429C-8F04-638E58A9053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6" name="Text Box 135">
          <a:extLst>
            <a:ext uri="{FF2B5EF4-FFF2-40B4-BE49-F238E27FC236}">
              <a16:creationId xmlns:a16="http://schemas.microsoft.com/office/drawing/2014/main" id="{FCD0A76F-EA2F-42CA-89EF-24A5A00FE1E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7" name="Text Box 136">
          <a:extLst>
            <a:ext uri="{FF2B5EF4-FFF2-40B4-BE49-F238E27FC236}">
              <a16:creationId xmlns:a16="http://schemas.microsoft.com/office/drawing/2014/main" id="{B47F76C7-4CB0-4290-9561-FE50079F6E8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8" name="Text Box 137">
          <a:extLst>
            <a:ext uri="{FF2B5EF4-FFF2-40B4-BE49-F238E27FC236}">
              <a16:creationId xmlns:a16="http://schemas.microsoft.com/office/drawing/2014/main" id="{8E31EA56-6842-426A-A8C7-0621E94E3D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29" name="Text Box 138">
          <a:extLst>
            <a:ext uri="{FF2B5EF4-FFF2-40B4-BE49-F238E27FC236}">
              <a16:creationId xmlns:a16="http://schemas.microsoft.com/office/drawing/2014/main" id="{4F9FB3CC-94BF-4477-AC44-F67201A1B6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0" name="Text Box 139">
          <a:extLst>
            <a:ext uri="{FF2B5EF4-FFF2-40B4-BE49-F238E27FC236}">
              <a16:creationId xmlns:a16="http://schemas.microsoft.com/office/drawing/2014/main" id="{BFE74846-B5A8-4876-9FC4-0992CDA4E6D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1" name="Text Box 140">
          <a:extLst>
            <a:ext uri="{FF2B5EF4-FFF2-40B4-BE49-F238E27FC236}">
              <a16:creationId xmlns:a16="http://schemas.microsoft.com/office/drawing/2014/main" id="{EC2BBFD6-B47D-4B6A-9358-C95565276E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2" name="Text Box 141">
          <a:extLst>
            <a:ext uri="{FF2B5EF4-FFF2-40B4-BE49-F238E27FC236}">
              <a16:creationId xmlns:a16="http://schemas.microsoft.com/office/drawing/2014/main" id="{4FFA0FB1-0E33-4F69-8666-2929D8965E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3" name="Text Box 142">
          <a:extLst>
            <a:ext uri="{FF2B5EF4-FFF2-40B4-BE49-F238E27FC236}">
              <a16:creationId xmlns:a16="http://schemas.microsoft.com/office/drawing/2014/main" id="{EB740C33-4A63-49A6-8A2B-6821F8AE395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4" name="Text Box 143">
          <a:extLst>
            <a:ext uri="{FF2B5EF4-FFF2-40B4-BE49-F238E27FC236}">
              <a16:creationId xmlns:a16="http://schemas.microsoft.com/office/drawing/2014/main" id="{660FA820-3C3F-4650-8564-4FAD7A332E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535" name="Text Box 144">
          <a:extLst>
            <a:ext uri="{FF2B5EF4-FFF2-40B4-BE49-F238E27FC236}">
              <a16:creationId xmlns:a16="http://schemas.microsoft.com/office/drawing/2014/main" id="{A33A6222-1E6C-4AD1-A13A-1DE702DB708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6" name="Text Box 145">
          <a:extLst>
            <a:ext uri="{FF2B5EF4-FFF2-40B4-BE49-F238E27FC236}">
              <a16:creationId xmlns:a16="http://schemas.microsoft.com/office/drawing/2014/main" id="{4DE4DC85-61A4-43D6-8C82-D56F8AB25C3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7" name="Text Box 146">
          <a:extLst>
            <a:ext uri="{FF2B5EF4-FFF2-40B4-BE49-F238E27FC236}">
              <a16:creationId xmlns:a16="http://schemas.microsoft.com/office/drawing/2014/main" id="{5E59B9EF-E1FB-4D5B-84F3-BB7303DF30B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8" name="Text Box 147">
          <a:extLst>
            <a:ext uri="{FF2B5EF4-FFF2-40B4-BE49-F238E27FC236}">
              <a16:creationId xmlns:a16="http://schemas.microsoft.com/office/drawing/2014/main" id="{4287726A-7280-4C31-942F-6F5B43DC572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39" name="Text Box 148">
          <a:extLst>
            <a:ext uri="{FF2B5EF4-FFF2-40B4-BE49-F238E27FC236}">
              <a16:creationId xmlns:a16="http://schemas.microsoft.com/office/drawing/2014/main" id="{54792978-77AB-4D29-8E87-321A89CCB9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0" name="Text Box 149">
          <a:extLst>
            <a:ext uri="{FF2B5EF4-FFF2-40B4-BE49-F238E27FC236}">
              <a16:creationId xmlns:a16="http://schemas.microsoft.com/office/drawing/2014/main" id="{77D09FE0-6D0E-4A62-8EE2-9F3A6122A7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1" name="Text Box 150">
          <a:extLst>
            <a:ext uri="{FF2B5EF4-FFF2-40B4-BE49-F238E27FC236}">
              <a16:creationId xmlns:a16="http://schemas.microsoft.com/office/drawing/2014/main" id="{BD33FF77-BA1B-4BAB-8C9B-DA8945923AB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2" name="Text Box 151">
          <a:extLst>
            <a:ext uri="{FF2B5EF4-FFF2-40B4-BE49-F238E27FC236}">
              <a16:creationId xmlns:a16="http://schemas.microsoft.com/office/drawing/2014/main" id="{66951088-9800-4134-AE2A-A19618D3AF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3" name="Text Box 152">
          <a:extLst>
            <a:ext uri="{FF2B5EF4-FFF2-40B4-BE49-F238E27FC236}">
              <a16:creationId xmlns:a16="http://schemas.microsoft.com/office/drawing/2014/main" id="{E1485446-90F7-4FDB-ADA6-9F6228AD16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4" name="Text Box 153">
          <a:extLst>
            <a:ext uri="{FF2B5EF4-FFF2-40B4-BE49-F238E27FC236}">
              <a16:creationId xmlns:a16="http://schemas.microsoft.com/office/drawing/2014/main" id="{05195F87-1E7B-48FE-9574-393ED51319D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5" name="Text Box 154">
          <a:extLst>
            <a:ext uri="{FF2B5EF4-FFF2-40B4-BE49-F238E27FC236}">
              <a16:creationId xmlns:a16="http://schemas.microsoft.com/office/drawing/2014/main" id="{276CA30F-63A8-4A80-882E-315B14E4CC3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6" name="Text Box 155">
          <a:extLst>
            <a:ext uri="{FF2B5EF4-FFF2-40B4-BE49-F238E27FC236}">
              <a16:creationId xmlns:a16="http://schemas.microsoft.com/office/drawing/2014/main" id="{4A7C3F6C-ECB1-46F2-A510-EA76442F32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7" name="Text Box 156">
          <a:extLst>
            <a:ext uri="{FF2B5EF4-FFF2-40B4-BE49-F238E27FC236}">
              <a16:creationId xmlns:a16="http://schemas.microsoft.com/office/drawing/2014/main" id="{576C0FAD-76C3-41DC-8BC0-8562C9A8D0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8" name="Text Box 157">
          <a:extLst>
            <a:ext uri="{FF2B5EF4-FFF2-40B4-BE49-F238E27FC236}">
              <a16:creationId xmlns:a16="http://schemas.microsoft.com/office/drawing/2014/main" id="{AF0B950D-2230-48B7-8B40-B82C735549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49" name="Text Box 158">
          <a:extLst>
            <a:ext uri="{FF2B5EF4-FFF2-40B4-BE49-F238E27FC236}">
              <a16:creationId xmlns:a16="http://schemas.microsoft.com/office/drawing/2014/main" id="{7980B204-88ED-4B1B-92E9-AC2DCFA106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550" name="Text Box 159">
          <a:extLst>
            <a:ext uri="{FF2B5EF4-FFF2-40B4-BE49-F238E27FC236}">
              <a16:creationId xmlns:a16="http://schemas.microsoft.com/office/drawing/2014/main" id="{FCE670FC-0793-47EF-8BAF-B064C7BAFA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1" name="Text Box 160">
          <a:extLst>
            <a:ext uri="{FF2B5EF4-FFF2-40B4-BE49-F238E27FC236}">
              <a16:creationId xmlns:a16="http://schemas.microsoft.com/office/drawing/2014/main" id="{E829562E-D751-49B4-A3A4-EB73A067D9B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2" name="Text Box 161">
          <a:extLst>
            <a:ext uri="{FF2B5EF4-FFF2-40B4-BE49-F238E27FC236}">
              <a16:creationId xmlns:a16="http://schemas.microsoft.com/office/drawing/2014/main" id="{46E6FF84-D8E7-43C7-92AC-41F28E0EFD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3" name="Text Box 162">
          <a:extLst>
            <a:ext uri="{FF2B5EF4-FFF2-40B4-BE49-F238E27FC236}">
              <a16:creationId xmlns:a16="http://schemas.microsoft.com/office/drawing/2014/main" id="{AF885B35-6D16-4250-829B-EF846DFF4F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4" name="Text Box 163">
          <a:extLst>
            <a:ext uri="{FF2B5EF4-FFF2-40B4-BE49-F238E27FC236}">
              <a16:creationId xmlns:a16="http://schemas.microsoft.com/office/drawing/2014/main" id="{F6C4B214-0D27-4E1F-9D13-2A0BD8F5DAC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5" name="Text Box 164">
          <a:extLst>
            <a:ext uri="{FF2B5EF4-FFF2-40B4-BE49-F238E27FC236}">
              <a16:creationId xmlns:a16="http://schemas.microsoft.com/office/drawing/2014/main" id="{54EE6FCF-46C4-481A-9E4A-FDAB415F72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6" name="Text Box 165">
          <a:extLst>
            <a:ext uri="{FF2B5EF4-FFF2-40B4-BE49-F238E27FC236}">
              <a16:creationId xmlns:a16="http://schemas.microsoft.com/office/drawing/2014/main" id="{EFB05D89-79E7-421B-A0C5-3977196E87E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7" name="Text Box 166">
          <a:extLst>
            <a:ext uri="{FF2B5EF4-FFF2-40B4-BE49-F238E27FC236}">
              <a16:creationId xmlns:a16="http://schemas.microsoft.com/office/drawing/2014/main" id="{1BE18E26-BE2A-4A63-A8B3-27D885D1DD1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8" name="Text Box 167">
          <a:extLst>
            <a:ext uri="{FF2B5EF4-FFF2-40B4-BE49-F238E27FC236}">
              <a16:creationId xmlns:a16="http://schemas.microsoft.com/office/drawing/2014/main" id="{90E25D8C-FF4C-419E-B942-FB7C42CEF12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59" name="Text Box 168">
          <a:extLst>
            <a:ext uri="{FF2B5EF4-FFF2-40B4-BE49-F238E27FC236}">
              <a16:creationId xmlns:a16="http://schemas.microsoft.com/office/drawing/2014/main" id="{1AE3FA8B-93ED-4B2C-AF8D-B48EEB524B9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0" name="Text Box 169">
          <a:extLst>
            <a:ext uri="{FF2B5EF4-FFF2-40B4-BE49-F238E27FC236}">
              <a16:creationId xmlns:a16="http://schemas.microsoft.com/office/drawing/2014/main" id="{2CC3151A-F4E0-4F89-96CC-20E8AE3CEA8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1" name="Text Box 170">
          <a:extLst>
            <a:ext uri="{FF2B5EF4-FFF2-40B4-BE49-F238E27FC236}">
              <a16:creationId xmlns:a16="http://schemas.microsoft.com/office/drawing/2014/main" id="{FC92A716-4828-4B9E-A789-DEF915A4E9A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2" name="Text Box 171">
          <a:extLst>
            <a:ext uri="{FF2B5EF4-FFF2-40B4-BE49-F238E27FC236}">
              <a16:creationId xmlns:a16="http://schemas.microsoft.com/office/drawing/2014/main" id="{0E59844E-474D-462E-8CE7-594A232608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3" name="Text Box 172">
          <a:extLst>
            <a:ext uri="{FF2B5EF4-FFF2-40B4-BE49-F238E27FC236}">
              <a16:creationId xmlns:a16="http://schemas.microsoft.com/office/drawing/2014/main" id="{D4CAC640-A1AE-4016-A6C1-9E70C5D6C49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4" name="Text Box 173">
          <a:extLst>
            <a:ext uri="{FF2B5EF4-FFF2-40B4-BE49-F238E27FC236}">
              <a16:creationId xmlns:a16="http://schemas.microsoft.com/office/drawing/2014/main" id="{4AAD9A6F-B6A8-4ABA-A643-E6A703A5A2C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565" name="Text Box 174">
          <a:extLst>
            <a:ext uri="{FF2B5EF4-FFF2-40B4-BE49-F238E27FC236}">
              <a16:creationId xmlns:a16="http://schemas.microsoft.com/office/drawing/2014/main" id="{36F3DDAA-ECE2-4AE1-BAE1-905AB99D64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6" name="Text Box 175">
          <a:extLst>
            <a:ext uri="{FF2B5EF4-FFF2-40B4-BE49-F238E27FC236}">
              <a16:creationId xmlns:a16="http://schemas.microsoft.com/office/drawing/2014/main" id="{AF25766B-D776-428D-BFA5-0D9BC85B072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7" name="Text Box 176">
          <a:extLst>
            <a:ext uri="{FF2B5EF4-FFF2-40B4-BE49-F238E27FC236}">
              <a16:creationId xmlns:a16="http://schemas.microsoft.com/office/drawing/2014/main" id="{66D67EBE-078B-4CEE-86FC-0B33A70169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8" name="Text Box 177">
          <a:extLst>
            <a:ext uri="{FF2B5EF4-FFF2-40B4-BE49-F238E27FC236}">
              <a16:creationId xmlns:a16="http://schemas.microsoft.com/office/drawing/2014/main" id="{9B6DC445-2F1D-446B-B11E-E0C00FAAA24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69" name="Text Box 178">
          <a:extLst>
            <a:ext uri="{FF2B5EF4-FFF2-40B4-BE49-F238E27FC236}">
              <a16:creationId xmlns:a16="http://schemas.microsoft.com/office/drawing/2014/main" id="{05F8DF1B-BE7F-40BE-8121-48612AFC15C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0" name="Text Box 179">
          <a:extLst>
            <a:ext uri="{FF2B5EF4-FFF2-40B4-BE49-F238E27FC236}">
              <a16:creationId xmlns:a16="http://schemas.microsoft.com/office/drawing/2014/main" id="{0DEFD4D9-F29C-4EAC-9BD9-A07DCD8A04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1" name="Text Box 180">
          <a:extLst>
            <a:ext uri="{FF2B5EF4-FFF2-40B4-BE49-F238E27FC236}">
              <a16:creationId xmlns:a16="http://schemas.microsoft.com/office/drawing/2014/main" id="{A53A3530-9EAD-4665-9AD5-64A8F9A839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2" name="Text Box 181">
          <a:extLst>
            <a:ext uri="{FF2B5EF4-FFF2-40B4-BE49-F238E27FC236}">
              <a16:creationId xmlns:a16="http://schemas.microsoft.com/office/drawing/2014/main" id="{56B74705-7DEA-4628-837F-019DA52691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3" name="Text Box 182">
          <a:extLst>
            <a:ext uri="{FF2B5EF4-FFF2-40B4-BE49-F238E27FC236}">
              <a16:creationId xmlns:a16="http://schemas.microsoft.com/office/drawing/2014/main" id="{86FD7971-02E2-46ED-A0E7-93A53535AAD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4" name="Text Box 183">
          <a:extLst>
            <a:ext uri="{FF2B5EF4-FFF2-40B4-BE49-F238E27FC236}">
              <a16:creationId xmlns:a16="http://schemas.microsoft.com/office/drawing/2014/main" id="{82C08A0A-D14E-4A6B-B118-39F6BEEBAE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5" name="Text Box 184">
          <a:extLst>
            <a:ext uri="{FF2B5EF4-FFF2-40B4-BE49-F238E27FC236}">
              <a16:creationId xmlns:a16="http://schemas.microsoft.com/office/drawing/2014/main" id="{0724F512-D12B-43F5-885A-973EED1B1DA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6" name="Text Box 185">
          <a:extLst>
            <a:ext uri="{FF2B5EF4-FFF2-40B4-BE49-F238E27FC236}">
              <a16:creationId xmlns:a16="http://schemas.microsoft.com/office/drawing/2014/main" id="{F864B081-03AF-4AA2-A65F-C700C6C60F6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7" name="Text Box 186">
          <a:extLst>
            <a:ext uri="{FF2B5EF4-FFF2-40B4-BE49-F238E27FC236}">
              <a16:creationId xmlns:a16="http://schemas.microsoft.com/office/drawing/2014/main" id="{8BD6380A-6683-4B4D-BCAB-4291576204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8" name="Text Box 187">
          <a:extLst>
            <a:ext uri="{FF2B5EF4-FFF2-40B4-BE49-F238E27FC236}">
              <a16:creationId xmlns:a16="http://schemas.microsoft.com/office/drawing/2014/main" id="{5EA51EBC-9F08-4995-B9C6-DAED54BE7C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79" name="Text Box 188">
          <a:extLst>
            <a:ext uri="{FF2B5EF4-FFF2-40B4-BE49-F238E27FC236}">
              <a16:creationId xmlns:a16="http://schemas.microsoft.com/office/drawing/2014/main" id="{7B624CC1-61DC-4931-9968-09F7E0BE0DF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0" name="Text Box 210">
          <a:extLst>
            <a:ext uri="{FF2B5EF4-FFF2-40B4-BE49-F238E27FC236}">
              <a16:creationId xmlns:a16="http://schemas.microsoft.com/office/drawing/2014/main" id="{1E6FA886-DBB7-4ACC-B54F-771ACB7FB0E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1" name="Text Box 211">
          <a:extLst>
            <a:ext uri="{FF2B5EF4-FFF2-40B4-BE49-F238E27FC236}">
              <a16:creationId xmlns:a16="http://schemas.microsoft.com/office/drawing/2014/main" id="{5E8D0F6E-2B55-433A-9810-ED67C15730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2" name="Text Box 212">
          <a:extLst>
            <a:ext uri="{FF2B5EF4-FFF2-40B4-BE49-F238E27FC236}">
              <a16:creationId xmlns:a16="http://schemas.microsoft.com/office/drawing/2014/main" id="{C362FE2A-8943-4AD3-9CD4-28998C5D9E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3" name="Text Box 213">
          <a:extLst>
            <a:ext uri="{FF2B5EF4-FFF2-40B4-BE49-F238E27FC236}">
              <a16:creationId xmlns:a16="http://schemas.microsoft.com/office/drawing/2014/main" id="{D501C8E9-7BD1-41CC-A168-136E622035F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4" name="Text Box 214">
          <a:extLst>
            <a:ext uri="{FF2B5EF4-FFF2-40B4-BE49-F238E27FC236}">
              <a16:creationId xmlns:a16="http://schemas.microsoft.com/office/drawing/2014/main" id="{07185C5E-D4E7-42D2-8A4D-828536E2451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5" name="Text Box 215">
          <a:extLst>
            <a:ext uri="{FF2B5EF4-FFF2-40B4-BE49-F238E27FC236}">
              <a16:creationId xmlns:a16="http://schemas.microsoft.com/office/drawing/2014/main" id="{A18ED597-DD51-4B20-9B7B-1A927C58549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6" name="Text Box 216">
          <a:extLst>
            <a:ext uri="{FF2B5EF4-FFF2-40B4-BE49-F238E27FC236}">
              <a16:creationId xmlns:a16="http://schemas.microsoft.com/office/drawing/2014/main" id="{81EE0045-26E3-4060-B9C4-A4F475CF760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20D82D11-B300-4EDD-AA45-49913D28CD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8" name="Text Box 2">
          <a:extLst>
            <a:ext uri="{FF2B5EF4-FFF2-40B4-BE49-F238E27FC236}">
              <a16:creationId xmlns:a16="http://schemas.microsoft.com/office/drawing/2014/main" id="{EF7E217F-CBD9-42DC-A68A-0DD800A5EB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89" name="Text Box 3">
          <a:extLst>
            <a:ext uri="{FF2B5EF4-FFF2-40B4-BE49-F238E27FC236}">
              <a16:creationId xmlns:a16="http://schemas.microsoft.com/office/drawing/2014/main" id="{334AC5B8-4089-4681-8277-DC7C2CBF21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0" name="Text Box 4">
          <a:extLst>
            <a:ext uri="{FF2B5EF4-FFF2-40B4-BE49-F238E27FC236}">
              <a16:creationId xmlns:a16="http://schemas.microsoft.com/office/drawing/2014/main" id="{4142065A-6593-4956-9BD0-07CF80027F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1" name="Text Box 5">
          <a:extLst>
            <a:ext uri="{FF2B5EF4-FFF2-40B4-BE49-F238E27FC236}">
              <a16:creationId xmlns:a16="http://schemas.microsoft.com/office/drawing/2014/main" id="{D347E8FC-F25C-4A05-92AF-81AAFD54360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2" name="Text Box 6">
          <a:extLst>
            <a:ext uri="{FF2B5EF4-FFF2-40B4-BE49-F238E27FC236}">
              <a16:creationId xmlns:a16="http://schemas.microsoft.com/office/drawing/2014/main" id="{ADB40D9F-33C1-44E7-B5A7-FEEA00AE5CB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3" name="Text Box 7">
          <a:extLst>
            <a:ext uri="{FF2B5EF4-FFF2-40B4-BE49-F238E27FC236}">
              <a16:creationId xmlns:a16="http://schemas.microsoft.com/office/drawing/2014/main" id="{186E58DF-B023-4CD0-A1C0-1D8837FB1B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4" name="Text Box 8">
          <a:extLst>
            <a:ext uri="{FF2B5EF4-FFF2-40B4-BE49-F238E27FC236}">
              <a16:creationId xmlns:a16="http://schemas.microsoft.com/office/drawing/2014/main" id="{7385BFAE-B25E-4AFF-8D24-A5ADAF237F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5" name="Text Box 9">
          <a:extLst>
            <a:ext uri="{FF2B5EF4-FFF2-40B4-BE49-F238E27FC236}">
              <a16:creationId xmlns:a16="http://schemas.microsoft.com/office/drawing/2014/main" id="{C33285D5-A31B-45A9-8A32-83DAFF63DE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6" name="Text Box 10">
          <a:extLst>
            <a:ext uri="{FF2B5EF4-FFF2-40B4-BE49-F238E27FC236}">
              <a16:creationId xmlns:a16="http://schemas.microsoft.com/office/drawing/2014/main" id="{1CF76D5B-B5B1-41D5-86A3-602DC76A6C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7" name="Text Box 11">
          <a:extLst>
            <a:ext uri="{FF2B5EF4-FFF2-40B4-BE49-F238E27FC236}">
              <a16:creationId xmlns:a16="http://schemas.microsoft.com/office/drawing/2014/main" id="{5197387B-D112-4812-BF7E-1A82CE722B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8" name="Text Box 12">
          <a:extLst>
            <a:ext uri="{FF2B5EF4-FFF2-40B4-BE49-F238E27FC236}">
              <a16:creationId xmlns:a16="http://schemas.microsoft.com/office/drawing/2014/main" id="{40C76774-7F9E-429A-B7CE-7398341ABB1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599" name="Text Box 13">
          <a:extLst>
            <a:ext uri="{FF2B5EF4-FFF2-40B4-BE49-F238E27FC236}">
              <a16:creationId xmlns:a16="http://schemas.microsoft.com/office/drawing/2014/main" id="{A0D005D6-B018-42FD-B9CD-0B6B1E8DC7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0" name="Text Box 14">
          <a:extLst>
            <a:ext uri="{FF2B5EF4-FFF2-40B4-BE49-F238E27FC236}">
              <a16:creationId xmlns:a16="http://schemas.microsoft.com/office/drawing/2014/main" id="{5C7A456D-14E1-4A4D-A2B6-DA53724A5D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5C673743-F430-49EE-BDF9-0022EB7993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2" name="Text Box 16">
          <a:extLst>
            <a:ext uri="{FF2B5EF4-FFF2-40B4-BE49-F238E27FC236}">
              <a16:creationId xmlns:a16="http://schemas.microsoft.com/office/drawing/2014/main" id="{F51E2E38-FC8F-4B9E-BE85-8ADA23E11C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3" name="Text Box 17">
          <a:extLst>
            <a:ext uri="{FF2B5EF4-FFF2-40B4-BE49-F238E27FC236}">
              <a16:creationId xmlns:a16="http://schemas.microsoft.com/office/drawing/2014/main" id="{5540341E-6713-4466-9D02-443CFAD12D0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4" name="Text Box 18">
          <a:extLst>
            <a:ext uri="{FF2B5EF4-FFF2-40B4-BE49-F238E27FC236}">
              <a16:creationId xmlns:a16="http://schemas.microsoft.com/office/drawing/2014/main" id="{8F6A0CD6-AAF2-459D-9930-0A6BA076C12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5" name="Text Box 19">
          <a:extLst>
            <a:ext uri="{FF2B5EF4-FFF2-40B4-BE49-F238E27FC236}">
              <a16:creationId xmlns:a16="http://schemas.microsoft.com/office/drawing/2014/main" id="{8A1C5CC1-E1E4-47DF-8DCD-A8C19481C9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6" name="Text Box 20">
          <a:extLst>
            <a:ext uri="{FF2B5EF4-FFF2-40B4-BE49-F238E27FC236}">
              <a16:creationId xmlns:a16="http://schemas.microsoft.com/office/drawing/2014/main" id="{3097216E-ECD9-40A3-8BA4-9B127D0DD49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7" name="Text Box 21">
          <a:extLst>
            <a:ext uri="{FF2B5EF4-FFF2-40B4-BE49-F238E27FC236}">
              <a16:creationId xmlns:a16="http://schemas.microsoft.com/office/drawing/2014/main" id="{4ADDA724-19A2-4AB8-8684-70960175ABB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8" name="Text Box 22">
          <a:extLst>
            <a:ext uri="{FF2B5EF4-FFF2-40B4-BE49-F238E27FC236}">
              <a16:creationId xmlns:a16="http://schemas.microsoft.com/office/drawing/2014/main" id="{12FE0865-144A-4D50-996D-12D0B44A0EB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09" name="Text Box 23">
          <a:extLst>
            <a:ext uri="{FF2B5EF4-FFF2-40B4-BE49-F238E27FC236}">
              <a16:creationId xmlns:a16="http://schemas.microsoft.com/office/drawing/2014/main" id="{1EB9F235-3B11-4810-95BB-45A6F2BB3C0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0" name="Text Box 24">
          <a:extLst>
            <a:ext uri="{FF2B5EF4-FFF2-40B4-BE49-F238E27FC236}">
              <a16:creationId xmlns:a16="http://schemas.microsoft.com/office/drawing/2014/main" id="{19A75DF8-B791-44A3-BD24-C53D1DE993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1" name="Text Box 25">
          <a:extLst>
            <a:ext uri="{FF2B5EF4-FFF2-40B4-BE49-F238E27FC236}">
              <a16:creationId xmlns:a16="http://schemas.microsoft.com/office/drawing/2014/main" id="{6FA31BE0-9866-44DE-BB6A-861D35CDE2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2" name="Text Box 26">
          <a:extLst>
            <a:ext uri="{FF2B5EF4-FFF2-40B4-BE49-F238E27FC236}">
              <a16:creationId xmlns:a16="http://schemas.microsoft.com/office/drawing/2014/main" id="{0EA6E9AA-E720-4119-83EB-8501208F26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3" name="Text Box 27">
          <a:extLst>
            <a:ext uri="{FF2B5EF4-FFF2-40B4-BE49-F238E27FC236}">
              <a16:creationId xmlns:a16="http://schemas.microsoft.com/office/drawing/2014/main" id="{784AC11D-8F12-4DD5-A919-3CF7274D1B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4" name="Text Box 28">
          <a:extLst>
            <a:ext uri="{FF2B5EF4-FFF2-40B4-BE49-F238E27FC236}">
              <a16:creationId xmlns:a16="http://schemas.microsoft.com/office/drawing/2014/main" id="{6D8CB193-2BFB-439C-BC78-4CFAE26914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5" name="Text Box 29">
          <a:extLst>
            <a:ext uri="{FF2B5EF4-FFF2-40B4-BE49-F238E27FC236}">
              <a16:creationId xmlns:a16="http://schemas.microsoft.com/office/drawing/2014/main" id="{D50748F7-263B-4B56-8087-A2A8576E1CC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6" name="Text Box 30">
          <a:extLst>
            <a:ext uri="{FF2B5EF4-FFF2-40B4-BE49-F238E27FC236}">
              <a16:creationId xmlns:a16="http://schemas.microsoft.com/office/drawing/2014/main" id="{0801C8D5-0FBD-4F71-A51D-B9C71ED45CF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7" name="Text Box 31">
          <a:extLst>
            <a:ext uri="{FF2B5EF4-FFF2-40B4-BE49-F238E27FC236}">
              <a16:creationId xmlns:a16="http://schemas.microsoft.com/office/drawing/2014/main" id="{B080A2E1-6928-4DA2-9D53-7DFABF3592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8" name="Text Box 32">
          <a:extLst>
            <a:ext uri="{FF2B5EF4-FFF2-40B4-BE49-F238E27FC236}">
              <a16:creationId xmlns:a16="http://schemas.microsoft.com/office/drawing/2014/main" id="{3936E60B-C646-4BD8-BB65-494D29A1DD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19" name="Text Box 33">
          <a:extLst>
            <a:ext uri="{FF2B5EF4-FFF2-40B4-BE49-F238E27FC236}">
              <a16:creationId xmlns:a16="http://schemas.microsoft.com/office/drawing/2014/main" id="{5BD27B07-8242-43A5-A415-5F13ABFF519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0" name="Text Box 34">
          <a:extLst>
            <a:ext uri="{FF2B5EF4-FFF2-40B4-BE49-F238E27FC236}">
              <a16:creationId xmlns:a16="http://schemas.microsoft.com/office/drawing/2014/main" id="{338D1AB6-6C98-4692-8819-3FB8ADDAC06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1" name="Text Box 35">
          <a:extLst>
            <a:ext uri="{FF2B5EF4-FFF2-40B4-BE49-F238E27FC236}">
              <a16:creationId xmlns:a16="http://schemas.microsoft.com/office/drawing/2014/main" id="{26F46565-C79F-47F9-9BA0-6788D99390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2" name="Text Box 36">
          <a:extLst>
            <a:ext uri="{FF2B5EF4-FFF2-40B4-BE49-F238E27FC236}">
              <a16:creationId xmlns:a16="http://schemas.microsoft.com/office/drawing/2014/main" id="{8054BBDE-E8B0-45A1-8D4D-BF0BEA127B5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3" name="Text Box 37">
          <a:extLst>
            <a:ext uri="{FF2B5EF4-FFF2-40B4-BE49-F238E27FC236}">
              <a16:creationId xmlns:a16="http://schemas.microsoft.com/office/drawing/2014/main" id="{C44805B0-4391-4A8A-8EA0-2ADE75360E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4" name="Text Box 38">
          <a:extLst>
            <a:ext uri="{FF2B5EF4-FFF2-40B4-BE49-F238E27FC236}">
              <a16:creationId xmlns:a16="http://schemas.microsoft.com/office/drawing/2014/main" id="{9B9B4E11-0064-4905-AD29-16136AFF1E3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5" name="Text Box 39">
          <a:extLst>
            <a:ext uri="{FF2B5EF4-FFF2-40B4-BE49-F238E27FC236}">
              <a16:creationId xmlns:a16="http://schemas.microsoft.com/office/drawing/2014/main" id="{318C3C9C-1730-4A98-8BF4-9EFA8A99C2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6" name="Text Box 40">
          <a:extLst>
            <a:ext uri="{FF2B5EF4-FFF2-40B4-BE49-F238E27FC236}">
              <a16:creationId xmlns:a16="http://schemas.microsoft.com/office/drawing/2014/main" id="{AF3E576F-4868-4395-8A7E-7CE1925717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7" name="Text Box 41">
          <a:extLst>
            <a:ext uri="{FF2B5EF4-FFF2-40B4-BE49-F238E27FC236}">
              <a16:creationId xmlns:a16="http://schemas.microsoft.com/office/drawing/2014/main" id="{9649B881-40E1-401C-BF6E-5375EAC24E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8" name="Text Box 42">
          <a:extLst>
            <a:ext uri="{FF2B5EF4-FFF2-40B4-BE49-F238E27FC236}">
              <a16:creationId xmlns:a16="http://schemas.microsoft.com/office/drawing/2014/main" id="{E27C1605-B355-4EE4-AAC7-329B28C0803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29" name="Text Box 43">
          <a:extLst>
            <a:ext uri="{FF2B5EF4-FFF2-40B4-BE49-F238E27FC236}">
              <a16:creationId xmlns:a16="http://schemas.microsoft.com/office/drawing/2014/main" id="{BA859002-7B21-495D-8C64-CC13834D5BA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0" name="Text Box 44">
          <a:extLst>
            <a:ext uri="{FF2B5EF4-FFF2-40B4-BE49-F238E27FC236}">
              <a16:creationId xmlns:a16="http://schemas.microsoft.com/office/drawing/2014/main" id="{A49BE329-34A1-4DDF-A400-E2B5C5EA5C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1" name="Text Box 45">
          <a:extLst>
            <a:ext uri="{FF2B5EF4-FFF2-40B4-BE49-F238E27FC236}">
              <a16:creationId xmlns:a16="http://schemas.microsoft.com/office/drawing/2014/main" id="{4B3D503A-13E2-49C4-AD50-83638002D4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2" name="Text Box 46">
          <a:extLst>
            <a:ext uri="{FF2B5EF4-FFF2-40B4-BE49-F238E27FC236}">
              <a16:creationId xmlns:a16="http://schemas.microsoft.com/office/drawing/2014/main" id="{DBDFB2CB-7386-4B94-90C1-72E27173F1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3" name="Text Box 47">
          <a:extLst>
            <a:ext uri="{FF2B5EF4-FFF2-40B4-BE49-F238E27FC236}">
              <a16:creationId xmlns:a16="http://schemas.microsoft.com/office/drawing/2014/main" id="{24C3E3DB-BB07-4D59-B527-61FECAEAEA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4" name="Text Box 48">
          <a:extLst>
            <a:ext uri="{FF2B5EF4-FFF2-40B4-BE49-F238E27FC236}">
              <a16:creationId xmlns:a16="http://schemas.microsoft.com/office/drawing/2014/main" id="{997AF91C-82E6-457E-8513-73F8F5E091B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5" name="Text Box 49">
          <a:extLst>
            <a:ext uri="{FF2B5EF4-FFF2-40B4-BE49-F238E27FC236}">
              <a16:creationId xmlns:a16="http://schemas.microsoft.com/office/drawing/2014/main" id="{BD8CDB4E-DE24-4C38-B82F-01BE9F3D434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6" name="Text Box 50">
          <a:extLst>
            <a:ext uri="{FF2B5EF4-FFF2-40B4-BE49-F238E27FC236}">
              <a16:creationId xmlns:a16="http://schemas.microsoft.com/office/drawing/2014/main" id="{ACCE6AA6-1230-4CB9-B985-178533DD9A3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7" name="Text Box 51">
          <a:extLst>
            <a:ext uri="{FF2B5EF4-FFF2-40B4-BE49-F238E27FC236}">
              <a16:creationId xmlns:a16="http://schemas.microsoft.com/office/drawing/2014/main" id="{58D45E4A-F982-4A5E-AE19-3867C4F4514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8" name="Text Box 52">
          <a:extLst>
            <a:ext uri="{FF2B5EF4-FFF2-40B4-BE49-F238E27FC236}">
              <a16:creationId xmlns:a16="http://schemas.microsoft.com/office/drawing/2014/main" id="{A554C901-F5D0-4E40-99C5-D5B409876A8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39" name="Text Box 53">
          <a:extLst>
            <a:ext uri="{FF2B5EF4-FFF2-40B4-BE49-F238E27FC236}">
              <a16:creationId xmlns:a16="http://schemas.microsoft.com/office/drawing/2014/main" id="{1059B4FE-D47D-4FFD-818E-A954602341B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0" name="Text Box 54">
          <a:extLst>
            <a:ext uri="{FF2B5EF4-FFF2-40B4-BE49-F238E27FC236}">
              <a16:creationId xmlns:a16="http://schemas.microsoft.com/office/drawing/2014/main" id="{3CAE5E80-C20E-4FBB-8198-47C4E0A231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1" name="Text Box 55">
          <a:extLst>
            <a:ext uri="{FF2B5EF4-FFF2-40B4-BE49-F238E27FC236}">
              <a16:creationId xmlns:a16="http://schemas.microsoft.com/office/drawing/2014/main" id="{D462DB25-920A-4685-B612-DBB151B6AF8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2" name="Text Box 56">
          <a:extLst>
            <a:ext uri="{FF2B5EF4-FFF2-40B4-BE49-F238E27FC236}">
              <a16:creationId xmlns:a16="http://schemas.microsoft.com/office/drawing/2014/main" id="{A150848D-580D-49A6-9398-CC2CD02A74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3" name="Text Box 57">
          <a:extLst>
            <a:ext uri="{FF2B5EF4-FFF2-40B4-BE49-F238E27FC236}">
              <a16:creationId xmlns:a16="http://schemas.microsoft.com/office/drawing/2014/main" id="{4CE0EEAC-8CC6-4CC4-977B-C674417E96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4" name="Text Box 58">
          <a:extLst>
            <a:ext uri="{FF2B5EF4-FFF2-40B4-BE49-F238E27FC236}">
              <a16:creationId xmlns:a16="http://schemas.microsoft.com/office/drawing/2014/main" id="{55A55DB1-471B-4777-AB0C-8CA40F9EBB0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5" name="Text Box 59">
          <a:extLst>
            <a:ext uri="{FF2B5EF4-FFF2-40B4-BE49-F238E27FC236}">
              <a16:creationId xmlns:a16="http://schemas.microsoft.com/office/drawing/2014/main" id="{5103DEE2-6BB2-4AE5-AE0D-910303837D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6" name="Text Box 60">
          <a:extLst>
            <a:ext uri="{FF2B5EF4-FFF2-40B4-BE49-F238E27FC236}">
              <a16:creationId xmlns:a16="http://schemas.microsoft.com/office/drawing/2014/main" id="{EAE98C16-FAB9-4A5E-858B-79A5B5688D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7" name="Text Box 61">
          <a:extLst>
            <a:ext uri="{FF2B5EF4-FFF2-40B4-BE49-F238E27FC236}">
              <a16:creationId xmlns:a16="http://schemas.microsoft.com/office/drawing/2014/main" id="{845E50CE-4F33-4A36-9650-E45917D8385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8" name="Text Box 62">
          <a:extLst>
            <a:ext uri="{FF2B5EF4-FFF2-40B4-BE49-F238E27FC236}">
              <a16:creationId xmlns:a16="http://schemas.microsoft.com/office/drawing/2014/main" id="{16ECC87E-9C5A-473D-BFF7-F194C38BAB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49" name="Text Box 63">
          <a:extLst>
            <a:ext uri="{FF2B5EF4-FFF2-40B4-BE49-F238E27FC236}">
              <a16:creationId xmlns:a16="http://schemas.microsoft.com/office/drawing/2014/main" id="{7D4768D2-AB47-47DD-9749-556309B267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0" name="Text Box 64">
          <a:extLst>
            <a:ext uri="{FF2B5EF4-FFF2-40B4-BE49-F238E27FC236}">
              <a16:creationId xmlns:a16="http://schemas.microsoft.com/office/drawing/2014/main" id="{C2631394-4701-4DFB-BA9A-B04FA82208A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1" name="Text Box 65">
          <a:extLst>
            <a:ext uri="{FF2B5EF4-FFF2-40B4-BE49-F238E27FC236}">
              <a16:creationId xmlns:a16="http://schemas.microsoft.com/office/drawing/2014/main" id="{3F108337-9CD0-4BB9-9866-AADBFB440D2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2" name="Text Box 66">
          <a:extLst>
            <a:ext uri="{FF2B5EF4-FFF2-40B4-BE49-F238E27FC236}">
              <a16:creationId xmlns:a16="http://schemas.microsoft.com/office/drawing/2014/main" id="{AB9FAEEF-9B2A-4100-AE79-ECBC52D8E1F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3" name="Text Box 67">
          <a:extLst>
            <a:ext uri="{FF2B5EF4-FFF2-40B4-BE49-F238E27FC236}">
              <a16:creationId xmlns:a16="http://schemas.microsoft.com/office/drawing/2014/main" id="{1302BDDB-29F9-4A05-9970-547658CC34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4" name="Text Box 68">
          <a:extLst>
            <a:ext uri="{FF2B5EF4-FFF2-40B4-BE49-F238E27FC236}">
              <a16:creationId xmlns:a16="http://schemas.microsoft.com/office/drawing/2014/main" id="{9159B758-1FCD-40F9-84FF-A544A8E4602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5" name="Text Box 69">
          <a:extLst>
            <a:ext uri="{FF2B5EF4-FFF2-40B4-BE49-F238E27FC236}">
              <a16:creationId xmlns:a16="http://schemas.microsoft.com/office/drawing/2014/main" id="{8A43A3AD-CDC1-4AC0-A66C-51144ECF9A2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6" name="Text Box 70">
          <a:extLst>
            <a:ext uri="{FF2B5EF4-FFF2-40B4-BE49-F238E27FC236}">
              <a16:creationId xmlns:a16="http://schemas.microsoft.com/office/drawing/2014/main" id="{ABE1CD1B-21F2-4457-9B9B-E03B189FB99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7" name="Text Box 71">
          <a:extLst>
            <a:ext uri="{FF2B5EF4-FFF2-40B4-BE49-F238E27FC236}">
              <a16:creationId xmlns:a16="http://schemas.microsoft.com/office/drawing/2014/main" id="{309BE6F8-E72F-43CB-916F-CB0BC632E0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8" name="Text Box 72">
          <a:extLst>
            <a:ext uri="{FF2B5EF4-FFF2-40B4-BE49-F238E27FC236}">
              <a16:creationId xmlns:a16="http://schemas.microsoft.com/office/drawing/2014/main" id="{FBC7BA22-5842-49FA-84D9-C4FE8472AD8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59" name="Text Box 73">
          <a:extLst>
            <a:ext uri="{FF2B5EF4-FFF2-40B4-BE49-F238E27FC236}">
              <a16:creationId xmlns:a16="http://schemas.microsoft.com/office/drawing/2014/main" id="{E2F65093-2C58-43F7-AFC5-7A2E95D3338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0" name="Text Box 74">
          <a:extLst>
            <a:ext uri="{FF2B5EF4-FFF2-40B4-BE49-F238E27FC236}">
              <a16:creationId xmlns:a16="http://schemas.microsoft.com/office/drawing/2014/main" id="{39DBE507-9AE9-454C-A1E5-1683E5A098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1" name="Text Box 75">
          <a:extLst>
            <a:ext uri="{FF2B5EF4-FFF2-40B4-BE49-F238E27FC236}">
              <a16:creationId xmlns:a16="http://schemas.microsoft.com/office/drawing/2014/main" id="{E8FA3143-2A7E-4059-BCF0-CBF56B3DF1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2" name="Text Box 76">
          <a:extLst>
            <a:ext uri="{FF2B5EF4-FFF2-40B4-BE49-F238E27FC236}">
              <a16:creationId xmlns:a16="http://schemas.microsoft.com/office/drawing/2014/main" id="{B219D98E-2856-4802-92D7-B886AA3FD3D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3" name="Text Box 77">
          <a:extLst>
            <a:ext uri="{FF2B5EF4-FFF2-40B4-BE49-F238E27FC236}">
              <a16:creationId xmlns:a16="http://schemas.microsoft.com/office/drawing/2014/main" id="{1045047C-2A5C-470D-97B6-110963738C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4" name="Text Box 78">
          <a:extLst>
            <a:ext uri="{FF2B5EF4-FFF2-40B4-BE49-F238E27FC236}">
              <a16:creationId xmlns:a16="http://schemas.microsoft.com/office/drawing/2014/main" id="{DF72384D-ECC9-4B1C-AED9-8266319727F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5" name="Text Box 79">
          <a:extLst>
            <a:ext uri="{FF2B5EF4-FFF2-40B4-BE49-F238E27FC236}">
              <a16:creationId xmlns:a16="http://schemas.microsoft.com/office/drawing/2014/main" id="{323353B0-F359-45B2-A67A-79888E38987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6" name="Text Box 80">
          <a:extLst>
            <a:ext uri="{FF2B5EF4-FFF2-40B4-BE49-F238E27FC236}">
              <a16:creationId xmlns:a16="http://schemas.microsoft.com/office/drawing/2014/main" id="{77B5E33A-CB4D-499F-9798-5DD87399B51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7" name="Text Box 81">
          <a:extLst>
            <a:ext uri="{FF2B5EF4-FFF2-40B4-BE49-F238E27FC236}">
              <a16:creationId xmlns:a16="http://schemas.microsoft.com/office/drawing/2014/main" id="{3155BAE0-08FC-47F9-A1B3-D144E98DFE4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8" name="Text Box 82">
          <a:extLst>
            <a:ext uri="{FF2B5EF4-FFF2-40B4-BE49-F238E27FC236}">
              <a16:creationId xmlns:a16="http://schemas.microsoft.com/office/drawing/2014/main" id="{C41D0063-73DB-40E5-8628-56471C5F9A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69" name="Text Box 83">
          <a:extLst>
            <a:ext uri="{FF2B5EF4-FFF2-40B4-BE49-F238E27FC236}">
              <a16:creationId xmlns:a16="http://schemas.microsoft.com/office/drawing/2014/main" id="{59DE521A-4D16-48A9-B87D-5A518ECEBE7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0" name="Text Box 84">
          <a:extLst>
            <a:ext uri="{FF2B5EF4-FFF2-40B4-BE49-F238E27FC236}">
              <a16:creationId xmlns:a16="http://schemas.microsoft.com/office/drawing/2014/main" id="{2B73E719-29BE-4854-929B-66883FF4331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1" name="Text Box 85">
          <a:extLst>
            <a:ext uri="{FF2B5EF4-FFF2-40B4-BE49-F238E27FC236}">
              <a16:creationId xmlns:a16="http://schemas.microsoft.com/office/drawing/2014/main" id="{11749C4F-FB8D-41AE-98CB-470F0C2AFDC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2" name="Text Box 86">
          <a:extLst>
            <a:ext uri="{FF2B5EF4-FFF2-40B4-BE49-F238E27FC236}">
              <a16:creationId xmlns:a16="http://schemas.microsoft.com/office/drawing/2014/main" id="{C7F52ADC-1642-4925-A300-F4A4669F7DB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3" name="Text Box 87">
          <a:extLst>
            <a:ext uri="{FF2B5EF4-FFF2-40B4-BE49-F238E27FC236}">
              <a16:creationId xmlns:a16="http://schemas.microsoft.com/office/drawing/2014/main" id="{03B19B8A-7DAF-4CCE-8F17-9CAEB7DDC99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4" name="Text Box 88">
          <a:extLst>
            <a:ext uri="{FF2B5EF4-FFF2-40B4-BE49-F238E27FC236}">
              <a16:creationId xmlns:a16="http://schemas.microsoft.com/office/drawing/2014/main" id="{E1B951FA-91E4-4FE5-ADE6-0FDAC92124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5" name="Text Box 89">
          <a:extLst>
            <a:ext uri="{FF2B5EF4-FFF2-40B4-BE49-F238E27FC236}">
              <a16:creationId xmlns:a16="http://schemas.microsoft.com/office/drawing/2014/main" id="{EE792E9B-0AA4-435C-9066-4D1B7073878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6" name="Text Box 90">
          <a:extLst>
            <a:ext uri="{FF2B5EF4-FFF2-40B4-BE49-F238E27FC236}">
              <a16:creationId xmlns:a16="http://schemas.microsoft.com/office/drawing/2014/main" id="{542406A5-D41B-4744-BF6B-8114E14817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7" name="Text Box 91">
          <a:extLst>
            <a:ext uri="{FF2B5EF4-FFF2-40B4-BE49-F238E27FC236}">
              <a16:creationId xmlns:a16="http://schemas.microsoft.com/office/drawing/2014/main" id="{A6EE249D-B6EE-4EA1-978A-BB9B1BBF609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8" name="Text Box 92">
          <a:extLst>
            <a:ext uri="{FF2B5EF4-FFF2-40B4-BE49-F238E27FC236}">
              <a16:creationId xmlns:a16="http://schemas.microsoft.com/office/drawing/2014/main" id="{006AFC86-A257-40D0-9B40-246EFCDEB6C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79" name="Text Box 93">
          <a:extLst>
            <a:ext uri="{FF2B5EF4-FFF2-40B4-BE49-F238E27FC236}">
              <a16:creationId xmlns:a16="http://schemas.microsoft.com/office/drawing/2014/main" id="{4C1361E4-8F43-43C3-A1F1-78BAF6B8C04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0" name="Text Box 94">
          <a:extLst>
            <a:ext uri="{FF2B5EF4-FFF2-40B4-BE49-F238E27FC236}">
              <a16:creationId xmlns:a16="http://schemas.microsoft.com/office/drawing/2014/main" id="{873B7FE0-A556-425F-A0A7-A94E5BF4E8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1" name="Text Box 95">
          <a:extLst>
            <a:ext uri="{FF2B5EF4-FFF2-40B4-BE49-F238E27FC236}">
              <a16:creationId xmlns:a16="http://schemas.microsoft.com/office/drawing/2014/main" id="{C5AE7597-25FE-4179-A49E-A8488DCF37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2" name="Text Box 96">
          <a:extLst>
            <a:ext uri="{FF2B5EF4-FFF2-40B4-BE49-F238E27FC236}">
              <a16:creationId xmlns:a16="http://schemas.microsoft.com/office/drawing/2014/main" id="{8FFA9DB3-F1A8-4F26-91A2-CFF7A3DED75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3" name="Text Box 97">
          <a:extLst>
            <a:ext uri="{FF2B5EF4-FFF2-40B4-BE49-F238E27FC236}">
              <a16:creationId xmlns:a16="http://schemas.microsoft.com/office/drawing/2014/main" id="{64FFFA0D-8007-4F48-A449-8C084DD2CD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4" name="Text Box 98">
          <a:extLst>
            <a:ext uri="{FF2B5EF4-FFF2-40B4-BE49-F238E27FC236}">
              <a16:creationId xmlns:a16="http://schemas.microsoft.com/office/drawing/2014/main" id="{71A4ECD2-0E8B-42BC-B399-AFBC5F1797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685" name="Text Box 99">
          <a:extLst>
            <a:ext uri="{FF2B5EF4-FFF2-40B4-BE49-F238E27FC236}">
              <a16:creationId xmlns:a16="http://schemas.microsoft.com/office/drawing/2014/main" id="{B34C157F-9769-4A3B-9631-53B87AB562C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6" name="Text Box 100">
          <a:extLst>
            <a:ext uri="{FF2B5EF4-FFF2-40B4-BE49-F238E27FC236}">
              <a16:creationId xmlns:a16="http://schemas.microsoft.com/office/drawing/2014/main" id="{908E5E61-E7D8-44B5-A34B-AB67BEE1CFB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7" name="Text Box 101">
          <a:extLst>
            <a:ext uri="{FF2B5EF4-FFF2-40B4-BE49-F238E27FC236}">
              <a16:creationId xmlns:a16="http://schemas.microsoft.com/office/drawing/2014/main" id="{F8137B4B-0569-46C3-A192-4AE0E9F629F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8" name="Text Box 102">
          <a:extLst>
            <a:ext uri="{FF2B5EF4-FFF2-40B4-BE49-F238E27FC236}">
              <a16:creationId xmlns:a16="http://schemas.microsoft.com/office/drawing/2014/main" id="{27A21C08-EC69-4009-9FFD-B576472D5E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89" name="Text Box 103">
          <a:extLst>
            <a:ext uri="{FF2B5EF4-FFF2-40B4-BE49-F238E27FC236}">
              <a16:creationId xmlns:a16="http://schemas.microsoft.com/office/drawing/2014/main" id="{6F847BD2-C82D-401E-AC5E-1D11898239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0" name="Text Box 104">
          <a:extLst>
            <a:ext uri="{FF2B5EF4-FFF2-40B4-BE49-F238E27FC236}">
              <a16:creationId xmlns:a16="http://schemas.microsoft.com/office/drawing/2014/main" id="{9B0A3E02-8E79-4D61-B766-60DEBC51CB9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1" name="Text Box 105">
          <a:extLst>
            <a:ext uri="{FF2B5EF4-FFF2-40B4-BE49-F238E27FC236}">
              <a16:creationId xmlns:a16="http://schemas.microsoft.com/office/drawing/2014/main" id="{163F231A-0260-473A-A8FA-1E7EE6467E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2" name="Text Box 106">
          <a:extLst>
            <a:ext uri="{FF2B5EF4-FFF2-40B4-BE49-F238E27FC236}">
              <a16:creationId xmlns:a16="http://schemas.microsoft.com/office/drawing/2014/main" id="{2C3326A8-C7F9-4E3E-B37E-D4BD4B37AC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3" name="Text Box 107">
          <a:extLst>
            <a:ext uri="{FF2B5EF4-FFF2-40B4-BE49-F238E27FC236}">
              <a16:creationId xmlns:a16="http://schemas.microsoft.com/office/drawing/2014/main" id="{E7854C9E-B946-43AB-A230-B1671406AD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4" name="Text Box 108">
          <a:extLst>
            <a:ext uri="{FF2B5EF4-FFF2-40B4-BE49-F238E27FC236}">
              <a16:creationId xmlns:a16="http://schemas.microsoft.com/office/drawing/2014/main" id="{62A53BB0-36C1-43AE-83A9-0B422B39A6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5" name="Text Box 109">
          <a:extLst>
            <a:ext uri="{FF2B5EF4-FFF2-40B4-BE49-F238E27FC236}">
              <a16:creationId xmlns:a16="http://schemas.microsoft.com/office/drawing/2014/main" id="{2BCD4869-BB2F-4719-9203-0BCFC677F1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6" name="Text Box 110">
          <a:extLst>
            <a:ext uri="{FF2B5EF4-FFF2-40B4-BE49-F238E27FC236}">
              <a16:creationId xmlns:a16="http://schemas.microsoft.com/office/drawing/2014/main" id="{5CB044E8-3135-4F71-A322-5BFC839FC06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7" name="Text Box 111">
          <a:extLst>
            <a:ext uri="{FF2B5EF4-FFF2-40B4-BE49-F238E27FC236}">
              <a16:creationId xmlns:a16="http://schemas.microsoft.com/office/drawing/2014/main" id="{D1EB7263-1C34-4BAA-9D8D-885CD6E28CF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8" name="Text Box 112">
          <a:extLst>
            <a:ext uri="{FF2B5EF4-FFF2-40B4-BE49-F238E27FC236}">
              <a16:creationId xmlns:a16="http://schemas.microsoft.com/office/drawing/2014/main" id="{A8487947-2A3C-4159-AF7A-EC23FEF66D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699" name="Text Box 113">
          <a:extLst>
            <a:ext uri="{FF2B5EF4-FFF2-40B4-BE49-F238E27FC236}">
              <a16:creationId xmlns:a16="http://schemas.microsoft.com/office/drawing/2014/main" id="{F65982C2-E206-4BC8-B487-7DDB9C5F57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700" name="Text Box 114">
          <a:extLst>
            <a:ext uri="{FF2B5EF4-FFF2-40B4-BE49-F238E27FC236}">
              <a16:creationId xmlns:a16="http://schemas.microsoft.com/office/drawing/2014/main" id="{CB19A3B4-CC4E-40F4-8381-989ABEBC4F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1" name="Text Box 115">
          <a:extLst>
            <a:ext uri="{FF2B5EF4-FFF2-40B4-BE49-F238E27FC236}">
              <a16:creationId xmlns:a16="http://schemas.microsoft.com/office/drawing/2014/main" id="{20BB6FE1-DE05-43D2-968A-35460FF1612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2" name="Text Box 116">
          <a:extLst>
            <a:ext uri="{FF2B5EF4-FFF2-40B4-BE49-F238E27FC236}">
              <a16:creationId xmlns:a16="http://schemas.microsoft.com/office/drawing/2014/main" id="{5232E3DE-07FB-4DEC-B9A8-4D7FA6BE56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3" name="Text Box 117">
          <a:extLst>
            <a:ext uri="{FF2B5EF4-FFF2-40B4-BE49-F238E27FC236}">
              <a16:creationId xmlns:a16="http://schemas.microsoft.com/office/drawing/2014/main" id="{33C16B21-5DB2-4E56-B8F5-B9740AF4EF6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4" name="Text Box 118">
          <a:extLst>
            <a:ext uri="{FF2B5EF4-FFF2-40B4-BE49-F238E27FC236}">
              <a16:creationId xmlns:a16="http://schemas.microsoft.com/office/drawing/2014/main" id="{320E8852-4CED-43AC-A70B-A74618DEF3F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5" name="Text Box 119">
          <a:extLst>
            <a:ext uri="{FF2B5EF4-FFF2-40B4-BE49-F238E27FC236}">
              <a16:creationId xmlns:a16="http://schemas.microsoft.com/office/drawing/2014/main" id="{AF0265E3-3E7B-4B2F-81F1-BD134B75833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6" name="Text Box 120">
          <a:extLst>
            <a:ext uri="{FF2B5EF4-FFF2-40B4-BE49-F238E27FC236}">
              <a16:creationId xmlns:a16="http://schemas.microsoft.com/office/drawing/2014/main" id="{345DB580-328F-4698-A8C1-DCFBDCA9CC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7" name="Text Box 121">
          <a:extLst>
            <a:ext uri="{FF2B5EF4-FFF2-40B4-BE49-F238E27FC236}">
              <a16:creationId xmlns:a16="http://schemas.microsoft.com/office/drawing/2014/main" id="{FF6BE823-046D-4D28-8FF7-7172C71191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8" name="Text Box 122">
          <a:extLst>
            <a:ext uri="{FF2B5EF4-FFF2-40B4-BE49-F238E27FC236}">
              <a16:creationId xmlns:a16="http://schemas.microsoft.com/office/drawing/2014/main" id="{EF31F42F-54A7-4040-9773-ABB3B86D18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09" name="Text Box 123">
          <a:extLst>
            <a:ext uri="{FF2B5EF4-FFF2-40B4-BE49-F238E27FC236}">
              <a16:creationId xmlns:a16="http://schemas.microsoft.com/office/drawing/2014/main" id="{363E0C44-A3D0-4D89-8B51-CE7C6CBDAB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0" name="Text Box 124">
          <a:extLst>
            <a:ext uri="{FF2B5EF4-FFF2-40B4-BE49-F238E27FC236}">
              <a16:creationId xmlns:a16="http://schemas.microsoft.com/office/drawing/2014/main" id="{07ED9774-77CB-417C-A375-2B3C9DE379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1" name="Text Box 125">
          <a:extLst>
            <a:ext uri="{FF2B5EF4-FFF2-40B4-BE49-F238E27FC236}">
              <a16:creationId xmlns:a16="http://schemas.microsoft.com/office/drawing/2014/main" id="{D3B1FBA0-425D-4095-9E9A-086A068102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2" name="Text Box 126">
          <a:extLst>
            <a:ext uri="{FF2B5EF4-FFF2-40B4-BE49-F238E27FC236}">
              <a16:creationId xmlns:a16="http://schemas.microsoft.com/office/drawing/2014/main" id="{0BEBB132-DFBD-46FC-8300-23447EFBAE5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3" name="Text Box 127">
          <a:extLst>
            <a:ext uri="{FF2B5EF4-FFF2-40B4-BE49-F238E27FC236}">
              <a16:creationId xmlns:a16="http://schemas.microsoft.com/office/drawing/2014/main" id="{1A1FFADB-E6A2-4810-ABB8-259F78DBC66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4" name="Text Box 128">
          <a:extLst>
            <a:ext uri="{FF2B5EF4-FFF2-40B4-BE49-F238E27FC236}">
              <a16:creationId xmlns:a16="http://schemas.microsoft.com/office/drawing/2014/main" id="{D5141ED5-4C67-4B73-B817-658D8AF0A5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715" name="Text Box 129">
          <a:extLst>
            <a:ext uri="{FF2B5EF4-FFF2-40B4-BE49-F238E27FC236}">
              <a16:creationId xmlns:a16="http://schemas.microsoft.com/office/drawing/2014/main" id="{E2A32016-EBB6-4F1A-B9B5-F639CF64571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6" name="Text Box 130">
          <a:extLst>
            <a:ext uri="{FF2B5EF4-FFF2-40B4-BE49-F238E27FC236}">
              <a16:creationId xmlns:a16="http://schemas.microsoft.com/office/drawing/2014/main" id="{59AEFD6D-8A62-40E7-9794-A4CE5A4F80C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7" name="Text Box 131">
          <a:extLst>
            <a:ext uri="{FF2B5EF4-FFF2-40B4-BE49-F238E27FC236}">
              <a16:creationId xmlns:a16="http://schemas.microsoft.com/office/drawing/2014/main" id="{0471E65C-E2FC-402D-8205-269323383C9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8" name="Text Box 132">
          <a:extLst>
            <a:ext uri="{FF2B5EF4-FFF2-40B4-BE49-F238E27FC236}">
              <a16:creationId xmlns:a16="http://schemas.microsoft.com/office/drawing/2014/main" id="{7A8776A1-FA98-4669-8AF7-7168719F73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19" name="Text Box 133">
          <a:extLst>
            <a:ext uri="{FF2B5EF4-FFF2-40B4-BE49-F238E27FC236}">
              <a16:creationId xmlns:a16="http://schemas.microsoft.com/office/drawing/2014/main" id="{7F4474D0-862B-4E7F-BEE0-0509E0E8179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0" name="Text Box 134">
          <a:extLst>
            <a:ext uri="{FF2B5EF4-FFF2-40B4-BE49-F238E27FC236}">
              <a16:creationId xmlns:a16="http://schemas.microsoft.com/office/drawing/2014/main" id="{C65D5681-839D-4D82-94AA-C7DE8897A0E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1" name="Text Box 135">
          <a:extLst>
            <a:ext uri="{FF2B5EF4-FFF2-40B4-BE49-F238E27FC236}">
              <a16:creationId xmlns:a16="http://schemas.microsoft.com/office/drawing/2014/main" id="{488B746E-5E79-410E-B990-9D3FDDBD3B7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2" name="Text Box 136">
          <a:extLst>
            <a:ext uri="{FF2B5EF4-FFF2-40B4-BE49-F238E27FC236}">
              <a16:creationId xmlns:a16="http://schemas.microsoft.com/office/drawing/2014/main" id="{1E066B61-A8B9-4402-9834-65821BD2B99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3" name="Text Box 137">
          <a:extLst>
            <a:ext uri="{FF2B5EF4-FFF2-40B4-BE49-F238E27FC236}">
              <a16:creationId xmlns:a16="http://schemas.microsoft.com/office/drawing/2014/main" id="{2625CB35-4F1B-43D3-BD17-4CD7D5D169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4" name="Text Box 138">
          <a:extLst>
            <a:ext uri="{FF2B5EF4-FFF2-40B4-BE49-F238E27FC236}">
              <a16:creationId xmlns:a16="http://schemas.microsoft.com/office/drawing/2014/main" id="{E59C426F-27C4-46B2-8301-4A46904A47F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5" name="Text Box 139">
          <a:extLst>
            <a:ext uri="{FF2B5EF4-FFF2-40B4-BE49-F238E27FC236}">
              <a16:creationId xmlns:a16="http://schemas.microsoft.com/office/drawing/2014/main" id="{2CB65CD6-F210-47A8-BD67-08AEE81F1C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6" name="Text Box 140">
          <a:extLst>
            <a:ext uri="{FF2B5EF4-FFF2-40B4-BE49-F238E27FC236}">
              <a16:creationId xmlns:a16="http://schemas.microsoft.com/office/drawing/2014/main" id="{8CB8D40F-AA89-4498-B448-36DB09D4E62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7" name="Text Box 141">
          <a:extLst>
            <a:ext uri="{FF2B5EF4-FFF2-40B4-BE49-F238E27FC236}">
              <a16:creationId xmlns:a16="http://schemas.microsoft.com/office/drawing/2014/main" id="{BFB151AA-11A3-4E23-98FF-209F03336B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8" name="Text Box 142">
          <a:extLst>
            <a:ext uri="{FF2B5EF4-FFF2-40B4-BE49-F238E27FC236}">
              <a16:creationId xmlns:a16="http://schemas.microsoft.com/office/drawing/2014/main" id="{E0E4E367-4742-45B6-A2F4-F8ED29ECA5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29" name="Text Box 143">
          <a:extLst>
            <a:ext uri="{FF2B5EF4-FFF2-40B4-BE49-F238E27FC236}">
              <a16:creationId xmlns:a16="http://schemas.microsoft.com/office/drawing/2014/main" id="{937E2673-EFB8-4954-980B-09B7D7AEA2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730" name="Text Box 144">
          <a:extLst>
            <a:ext uri="{FF2B5EF4-FFF2-40B4-BE49-F238E27FC236}">
              <a16:creationId xmlns:a16="http://schemas.microsoft.com/office/drawing/2014/main" id="{3988A6EA-50AB-4D00-B958-D95F03F08B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1" name="Text Box 145">
          <a:extLst>
            <a:ext uri="{FF2B5EF4-FFF2-40B4-BE49-F238E27FC236}">
              <a16:creationId xmlns:a16="http://schemas.microsoft.com/office/drawing/2014/main" id="{89D8DB29-CD8C-4FA6-A801-3F122520D89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2" name="Text Box 146">
          <a:extLst>
            <a:ext uri="{FF2B5EF4-FFF2-40B4-BE49-F238E27FC236}">
              <a16:creationId xmlns:a16="http://schemas.microsoft.com/office/drawing/2014/main" id="{628C0188-3177-405B-B2E5-F29278AD18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3" name="Text Box 147">
          <a:extLst>
            <a:ext uri="{FF2B5EF4-FFF2-40B4-BE49-F238E27FC236}">
              <a16:creationId xmlns:a16="http://schemas.microsoft.com/office/drawing/2014/main" id="{9D8D371A-CEEB-492A-ADF6-892F13CF4F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4" name="Text Box 148">
          <a:extLst>
            <a:ext uri="{FF2B5EF4-FFF2-40B4-BE49-F238E27FC236}">
              <a16:creationId xmlns:a16="http://schemas.microsoft.com/office/drawing/2014/main" id="{9519831A-EBEB-4C0E-B338-A68E8F5000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5" name="Text Box 149">
          <a:extLst>
            <a:ext uri="{FF2B5EF4-FFF2-40B4-BE49-F238E27FC236}">
              <a16:creationId xmlns:a16="http://schemas.microsoft.com/office/drawing/2014/main" id="{415605F0-A8A1-4E38-9761-C89CAB0B7F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6" name="Text Box 150">
          <a:extLst>
            <a:ext uri="{FF2B5EF4-FFF2-40B4-BE49-F238E27FC236}">
              <a16:creationId xmlns:a16="http://schemas.microsoft.com/office/drawing/2014/main" id="{28874398-720A-4846-A77A-7E3808ACA7F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7" name="Text Box 151">
          <a:extLst>
            <a:ext uri="{FF2B5EF4-FFF2-40B4-BE49-F238E27FC236}">
              <a16:creationId xmlns:a16="http://schemas.microsoft.com/office/drawing/2014/main" id="{9D1A1D07-907A-463E-8EC4-6D638CB9AC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8" name="Text Box 152">
          <a:extLst>
            <a:ext uri="{FF2B5EF4-FFF2-40B4-BE49-F238E27FC236}">
              <a16:creationId xmlns:a16="http://schemas.microsoft.com/office/drawing/2014/main" id="{4FE03594-F323-4B60-B530-68637D6A162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39" name="Text Box 153">
          <a:extLst>
            <a:ext uri="{FF2B5EF4-FFF2-40B4-BE49-F238E27FC236}">
              <a16:creationId xmlns:a16="http://schemas.microsoft.com/office/drawing/2014/main" id="{711A21B6-2A76-4DC4-9068-4A5D1E3AA3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0" name="Text Box 154">
          <a:extLst>
            <a:ext uri="{FF2B5EF4-FFF2-40B4-BE49-F238E27FC236}">
              <a16:creationId xmlns:a16="http://schemas.microsoft.com/office/drawing/2014/main" id="{4C94E90E-8753-49CA-A9EC-2105F418D9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1" name="Text Box 155">
          <a:extLst>
            <a:ext uri="{FF2B5EF4-FFF2-40B4-BE49-F238E27FC236}">
              <a16:creationId xmlns:a16="http://schemas.microsoft.com/office/drawing/2014/main" id="{767B35AF-3B7F-40D7-B8D1-73BD0FAE6C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2" name="Text Box 156">
          <a:extLst>
            <a:ext uri="{FF2B5EF4-FFF2-40B4-BE49-F238E27FC236}">
              <a16:creationId xmlns:a16="http://schemas.microsoft.com/office/drawing/2014/main" id="{24DB9E4C-C7F7-4729-B032-D52BA533664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3" name="Text Box 157">
          <a:extLst>
            <a:ext uri="{FF2B5EF4-FFF2-40B4-BE49-F238E27FC236}">
              <a16:creationId xmlns:a16="http://schemas.microsoft.com/office/drawing/2014/main" id="{66C592BA-17A1-4B9A-93A0-CF467A48F0A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4" name="Text Box 158">
          <a:extLst>
            <a:ext uri="{FF2B5EF4-FFF2-40B4-BE49-F238E27FC236}">
              <a16:creationId xmlns:a16="http://schemas.microsoft.com/office/drawing/2014/main" id="{3B214DC6-9B6E-4D3B-8AE3-58A1DF37FD9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745" name="Text Box 159">
          <a:extLst>
            <a:ext uri="{FF2B5EF4-FFF2-40B4-BE49-F238E27FC236}">
              <a16:creationId xmlns:a16="http://schemas.microsoft.com/office/drawing/2014/main" id="{A9733DB8-6204-42DF-8293-DE9B1462FE7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6" name="Text Box 160">
          <a:extLst>
            <a:ext uri="{FF2B5EF4-FFF2-40B4-BE49-F238E27FC236}">
              <a16:creationId xmlns:a16="http://schemas.microsoft.com/office/drawing/2014/main" id="{8BE729EE-B95E-4A79-A35B-E8A2D55BAC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7" name="Text Box 161">
          <a:extLst>
            <a:ext uri="{FF2B5EF4-FFF2-40B4-BE49-F238E27FC236}">
              <a16:creationId xmlns:a16="http://schemas.microsoft.com/office/drawing/2014/main" id="{4304A31A-FC51-48DB-8D5D-C62FB8BC22E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8" name="Text Box 162">
          <a:extLst>
            <a:ext uri="{FF2B5EF4-FFF2-40B4-BE49-F238E27FC236}">
              <a16:creationId xmlns:a16="http://schemas.microsoft.com/office/drawing/2014/main" id="{728B6BBB-08B4-45E6-B2AE-92BE582B44C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49" name="Text Box 163">
          <a:extLst>
            <a:ext uri="{FF2B5EF4-FFF2-40B4-BE49-F238E27FC236}">
              <a16:creationId xmlns:a16="http://schemas.microsoft.com/office/drawing/2014/main" id="{C7EF8478-30BE-46F3-9618-8176508FC8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0" name="Text Box 164">
          <a:extLst>
            <a:ext uri="{FF2B5EF4-FFF2-40B4-BE49-F238E27FC236}">
              <a16:creationId xmlns:a16="http://schemas.microsoft.com/office/drawing/2014/main" id="{F1C7F574-F4E9-43E1-9ABB-A5649876156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1" name="Text Box 165">
          <a:extLst>
            <a:ext uri="{FF2B5EF4-FFF2-40B4-BE49-F238E27FC236}">
              <a16:creationId xmlns:a16="http://schemas.microsoft.com/office/drawing/2014/main" id="{02AC99A4-0E45-45ED-A439-84B2770127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2" name="Text Box 166">
          <a:extLst>
            <a:ext uri="{FF2B5EF4-FFF2-40B4-BE49-F238E27FC236}">
              <a16:creationId xmlns:a16="http://schemas.microsoft.com/office/drawing/2014/main" id="{E08BE990-0552-432D-BD81-3E5938EF36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3" name="Text Box 167">
          <a:extLst>
            <a:ext uri="{FF2B5EF4-FFF2-40B4-BE49-F238E27FC236}">
              <a16:creationId xmlns:a16="http://schemas.microsoft.com/office/drawing/2014/main" id="{7CCE46CD-FF90-4615-8915-06011E13BA5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4" name="Text Box 168">
          <a:extLst>
            <a:ext uri="{FF2B5EF4-FFF2-40B4-BE49-F238E27FC236}">
              <a16:creationId xmlns:a16="http://schemas.microsoft.com/office/drawing/2014/main" id="{7C322C19-5DD4-427F-B406-FB688909CC1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5" name="Text Box 169">
          <a:extLst>
            <a:ext uri="{FF2B5EF4-FFF2-40B4-BE49-F238E27FC236}">
              <a16:creationId xmlns:a16="http://schemas.microsoft.com/office/drawing/2014/main" id="{18C37CC2-2B94-4E00-8B75-F6DA7784CA2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6" name="Text Box 170">
          <a:extLst>
            <a:ext uri="{FF2B5EF4-FFF2-40B4-BE49-F238E27FC236}">
              <a16:creationId xmlns:a16="http://schemas.microsoft.com/office/drawing/2014/main" id="{1D156B17-2901-4599-A9E6-951D33803E7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7" name="Text Box 171">
          <a:extLst>
            <a:ext uri="{FF2B5EF4-FFF2-40B4-BE49-F238E27FC236}">
              <a16:creationId xmlns:a16="http://schemas.microsoft.com/office/drawing/2014/main" id="{C66E95BB-4D28-4955-83D6-1C37BB3657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8" name="Text Box 172">
          <a:extLst>
            <a:ext uri="{FF2B5EF4-FFF2-40B4-BE49-F238E27FC236}">
              <a16:creationId xmlns:a16="http://schemas.microsoft.com/office/drawing/2014/main" id="{4DCA27DE-4A8B-4D74-80E5-DEA15B9727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59" name="Text Box 173">
          <a:extLst>
            <a:ext uri="{FF2B5EF4-FFF2-40B4-BE49-F238E27FC236}">
              <a16:creationId xmlns:a16="http://schemas.microsoft.com/office/drawing/2014/main" id="{949EA129-8276-4E4B-AEA8-E150DB7E8D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760" name="Text Box 174">
          <a:extLst>
            <a:ext uri="{FF2B5EF4-FFF2-40B4-BE49-F238E27FC236}">
              <a16:creationId xmlns:a16="http://schemas.microsoft.com/office/drawing/2014/main" id="{B3428246-3BEC-46F2-A61F-4FF32793D4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1" name="Text Box 175">
          <a:extLst>
            <a:ext uri="{FF2B5EF4-FFF2-40B4-BE49-F238E27FC236}">
              <a16:creationId xmlns:a16="http://schemas.microsoft.com/office/drawing/2014/main" id="{EE98C1F3-9AF8-4F05-8473-5902DCCBF1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2" name="Text Box 176">
          <a:extLst>
            <a:ext uri="{FF2B5EF4-FFF2-40B4-BE49-F238E27FC236}">
              <a16:creationId xmlns:a16="http://schemas.microsoft.com/office/drawing/2014/main" id="{D4DB1A64-63A8-4784-AA56-442984C2A9F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3" name="Text Box 177">
          <a:extLst>
            <a:ext uri="{FF2B5EF4-FFF2-40B4-BE49-F238E27FC236}">
              <a16:creationId xmlns:a16="http://schemas.microsoft.com/office/drawing/2014/main" id="{213A5C13-C835-4A39-9662-D82052F642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4" name="Text Box 178">
          <a:extLst>
            <a:ext uri="{FF2B5EF4-FFF2-40B4-BE49-F238E27FC236}">
              <a16:creationId xmlns:a16="http://schemas.microsoft.com/office/drawing/2014/main" id="{51BBB446-7BF9-4370-9836-A934FA1CC6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5" name="Text Box 179">
          <a:extLst>
            <a:ext uri="{FF2B5EF4-FFF2-40B4-BE49-F238E27FC236}">
              <a16:creationId xmlns:a16="http://schemas.microsoft.com/office/drawing/2014/main" id="{F6475CEB-042F-4AF8-BC2C-C2D946BB3E7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6" name="Text Box 180">
          <a:extLst>
            <a:ext uri="{FF2B5EF4-FFF2-40B4-BE49-F238E27FC236}">
              <a16:creationId xmlns:a16="http://schemas.microsoft.com/office/drawing/2014/main" id="{59B49C36-C430-4CFD-8AD9-B783E928022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7" name="Text Box 181">
          <a:extLst>
            <a:ext uri="{FF2B5EF4-FFF2-40B4-BE49-F238E27FC236}">
              <a16:creationId xmlns:a16="http://schemas.microsoft.com/office/drawing/2014/main" id="{A0D5D1C6-D7D3-440A-AD6D-03B77495BF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8" name="Text Box 182">
          <a:extLst>
            <a:ext uri="{FF2B5EF4-FFF2-40B4-BE49-F238E27FC236}">
              <a16:creationId xmlns:a16="http://schemas.microsoft.com/office/drawing/2014/main" id="{1E0F2D09-0CAE-4372-A21E-CE16FF8DC4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69" name="Text Box 183">
          <a:extLst>
            <a:ext uri="{FF2B5EF4-FFF2-40B4-BE49-F238E27FC236}">
              <a16:creationId xmlns:a16="http://schemas.microsoft.com/office/drawing/2014/main" id="{41303606-B26F-4FDD-854D-C4E672BEA5E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0" name="Text Box 184">
          <a:extLst>
            <a:ext uri="{FF2B5EF4-FFF2-40B4-BE49-F238E27FC236}">
              <a16:creationId xmlns:a16="http://schemas.microsoft.com/office/drawing/2014/main" id="{8EDA8E92-9FCA-4F86-B97C-86BD0E1DA0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1" name="Text Box 185">
          <a:extLst>
            <a:ext uri="{FF2B5EF4-FFF2-40B4-BE49-F238E27FC236}">
              <a16:creationId xmlns:a16="http://schemas.microsoft.com/office/drawing/2014/main" id="{2EC9163B-62BE-4FBC-BA3C-13672BA19B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2" name="Text Box 186">
          <a:extLst>
            <a:ext uri="{FF2B5EF4-FFF2-40B4-BE49-F238E27FC236}">
              <a16:creationId xmlns:a16="http://schemas.microsoft.com/office/drawing/2014/main" id="{160798E6-7423-4160-BD51-6A4C5656C38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3" name="Text Box 187">
          <a:extLst>
            <a:ext uri="{FF2B5EF4-FFF2-40B4-BE49-F238E27FC236}">
              <a16:creationId xmlns:a16="http://schemas.microsoft.com/office/drawing/2014/main" id="{2DF6D85A-AC5B-4926-B0A6-561DDB9867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4" name="Text Box 188">
          <a:extLst>
            <a:ext uri="{FF2B5EF4-FFF2-40B4-BE49-F238E27FC236}">
              <a16:creationId xmlns:a16="http://schemas.microsoft.com/office/drawing/2014/main" id="{DEC853C5-7159-4BBD-A3ED-DE35F64C8F8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5" name="Text Box 210">
          <a:extLst>
            <a:ext uri="{FF2B5EF4-FFF2-40B4-BE49-F238E27FC236}">
              <a16:creationId xmlns:a16="http://schemas.microsoft.com/office/drawing/2014/main" id="{89B28440-C651-4405-B9CB-65ACDD69B2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6" name="Text Box 211">
          <a:extLst>
            <a:ext uri="{FF2B5EF4-FFF2-40B4-BE49-F238E27FC236}">
              <a16:creationId xmlns:a16="http://schemas.microsoft.com/office/drawing/2014/main" id="{1BA703F0-0EC8-48E9-A596-A7D2E1AF612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7" name="Text Box 212">
          <a:extLst>
            <a:ext uri="{FF2B5EF4-FFF2-40B4-BE49-F238E27FC236}">
              <a16:creationId xmlns:a16="http://schemas.microsoft.com/office/drawing/2014/main" id="{73EEAE8F-F2A7-4F2C-815F-46996CDA1D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8" name="Text Box 213">
          <a:extLst>
            <a:ext uri="{FF2B5EF4-FFF2-40B4-BE49-F238E27FC236}">
              <a16:creationId xmlns:a16="http://schemas.microsoft.com/office/drawing/2014/main" id="{07DD3D84-75F5-4433-B4E1-C1B11E0F39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79" name="Text Box 214">
          <a:extLst>
            <a:ext uri="{FF2B5EF4-FFF2-40B4-BE49-F238E27FC236}">
              <a16:creationId xmlns:a16="http://schemas.microsoft.com/office/drawing/2014/main" id="{3F8129C2-A31C-417B-9422-086A46F8647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0" name="Text Box 215">
          <a:extLst>
            <a:ext uri="{FF2B5EF4-FFF2-40B4-BE49-F238E27FC236}">
              <a16:creationId xmlns:a16="http://schemas.microsoft.com/office/drawing/2014/main" id="{1877901C-95A6-4154-87E3-F7EBEB6BFA8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1" name="Text Box 216">
          <a:extLst>
            <a:ext uri="{FF2B5EF4-FFF2-40B4-BE49-F238E27FC236}">
              <a16:creationId xmlns:a16="http://schemas.microsoft.com/office/drawing/2014/main" id="{97B47D78-3644-4E81-95BF-0C7847B969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5DEF90EE-C86F-4B82-A95E-C0C15E3C8D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3" name="Text Box 4">
          <a:extLst>
            <a:ext uri="{FF2B5EF4-FFF2-40B4-BE49-F238E27FC236}">
              <a16:creationId xmlns:a16="http://schemas.microsoft.com/office/drawing/2014/main" id="{D33EEA62-F685-4A2D-B5A9-63F1CC4DF9E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4" name="Text Box 5">
          <a:extLst>
            <a:ext uri="{FF2B5EF4-FFF2-40B4-BE49-F238E27FC236}">
              <a16:creationId xmlns:a16="http://schemas.microsoft.com/office/drawing/2014/main" id="{053AA86D-6CD0-41B1-B99E-3B409158B2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5" name="Text Box 6">
          <a:extLst>
            <a:ext uri="{FF2B5EF4-FFF2-40B4-BE49-F238E27FC236}">
              <a16:creationId xmlns:a16="http://schemas.microsoft.com/office/drawing/2014/main" id="{4C31B097-9732-42C6-A059-52CCF020BD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1BF6B855-40A3-4246-9D40-34003E68576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7" name="Text Box 13">
          <a:extLst>
            <a:ext uri="{FF2B5EF4-FFF2-40B4-BE49-F238E27FC236}">
              <a16:creationId xmlns:a16="http://schemas.microsoft.com/office/drawing/2014/main" id="{C7E7DAEA-95D1-4B3D-A973-7A19297FD3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8" name="Text Box 109">
          <a:extLst>
            <a:ext uri="{FF2B5EF4-FFF2-40B4-BE49-F238E27FC236}">
              <a16:creationId xmlns:a16="http://schemas.microsoft.com/office/drawing/2014/main" id="{1EF80040-0380-44BA-A88A-072FFBC7F2B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89" name="Text Box 51">
          <a:extLst>
            <a:ext uri="{FF2B5EF4-FFF2-40B4-BE49-F238E27FC236}">
              <a16:creationId xmlns:a16="http://schemas.microsoft.com/office/drawing/2014/main" id="{2D79C0AC-A344-4E7B-9AF1-CAF6F86060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0" name="Text Box 52">
          <a:extLst>
            <a:ext uri="{FF2B5EF4-FFF2-40B4-BE49-F238E27FC236}">
              <a16:creationId xmlns:a16="http://schemas.microsoft.com/office/drawing/2014/main" id="{F15E08EB-1BC4-40CE-9A9E-5B72C7534C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1" name="Text Box 53">
          <a:extLst>
            <a:ext uri="{FF2B5EF4-FFF2-40B4-BE49-F238E27FC236}">
              <a16:creationId xmlns:a16="http://schemas.microsoft.com/office/drawing/2014/main" id="{4AF99085-1F1F-4A54-94FE-2FE4858073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2" name="Text Box 54">
          <a:extLst>
            <a:ext uri="{FF2B5EF4-FFF2-40B4-BE49-F238E27FC236}">
              <a16:creationId xmlns:a16="http://schemas.microsoft.com/office/drawing/2014/main" id="{17ED5153-1BDF-431E-A8E0-ACB41C92C3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3" name="Text Box 55">
          <a:extLst>
            <a:ext uri="{FF2B5EF4-FFF2-40B4-BE49-F238E27FC236}">
              <a16:creationId xmlns:a16="http://schemas.microsoft.com/office/drawing/2014/main" id="{F161AD65-A196-4820-8453-E334EF43E0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4" name="Text Box 56">
          <a:extLst>
            <a:ext uri="{FF2B5EF4-FFF2-40B4-BE49-F238E27FC236}">
              <a16:creationId xmlns:a16="http://schemas.microsoft.com/office/drawing/2014/main" id="{4AFB467C-AD85-461A-923F-6BD4C559C2E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5" name="Text Box 57">
          <a:extLst>
            <a:ext uri="{FF2B5EF4-FFF2-40B4-BE49-F238E27FC236}">
              <a16:creationId xmlns:a16="http://schemas.microsoft.com/office/drawing/2014/main" id="{6C151FC9-667E-40E3-A4A3-747DADF760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6" name="Text Box 58">
          <a:extLst>
            <a:ext uri="{FF2B5EF4-FFF2-40B4-BE49-F238E27FC236}">
              <a16:creationId xmlns:a16="http://schemas.microsoft.com/office/drawing/2014/main" id="{7449119A-5090-4604-B398-FD67AEEBAF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7" name="Text Box 59">
          <a:extLst>
            <a:ext uri="{FF2B5EF4-FFF2-40B4-BE49-F238E27FC236}">
              <a16:creationId xmlns:a16="http://schemas.microsoft.com/office/drawing/2014/main" id="{DDB9BC14-6C3D-4670-AEE4-B060A9A4948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8" name="Text Box 60">
          <a:extLst>
            <a:ext uri="{FF2B5EF4-FFF2-40B4-BE49-F238E27FC236}">
              <a16:creationId xmlns:a16="http://schemas.microsoft.com/office/drawing/2014/main" id="{DF32DA27-40C5-489E-A407-8E31CE17B0F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799" name="Text Box 61">
          <a:extLst>
            <a:ext uri="{FF2B5EF4-FFF2-40B4-BE49-F238E27FC236}">
              <a16:creationId xmlns:a16="http://schemas.microsoft.com/office/drawing/2014/main" id="{9662914C-E2F4-47D4-9F92-E77ACFF8066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0" name="Text Box 62">
          <a:extLst>
            <a:ext uri="{FF2B5EF4-FFF2-40B4-BE49-F238E27FC236}">
              <a16:creationId xmlns:a16="http://schemas.microsoft.com/office/drawing/2014/main" id="{6525866A-0B96-4607-86FA-FF9DA3BE8A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1" name="Text Box 63">
          <a:extLst>
            <a:ext uri="{FF2B5EF4-FFF2-40B4-BE49-F238E27FC236}">
              <a16:creationId xmlns:a16="http://schemas.microsoft.com/office/drawing/2014/main" id="{F8C77A27-2B4A-4595-BCC2-AD129EC640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2" name="Text Box 64">
          <a:extLst>
            <a:ext uri="{FF2B5EF4-FFF2-40B4-BE49-F238E27FC236}">
              <a16:creationId xmlns:a16="http://schemas.microsoft.com/office/drawing/2014/main" id="{42B44EF3-53FB-4F21-89C6-F733BACE272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3" name="Text Box 65">
          <a:extLst>
            <a:ext uri="{FF2B5EF4-FFF2-40B4-BE49-F238E27FC236}">
              <a16:creationId xmlns:a16="http://schemas.microsoft.com/office/drawing/2014/main" id="{8BB08D2A-9487-4F96-A124-21B52DB345E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4" name="Text Box 66">
          <a:extLst>
            <a:ext uri="{FF2B5EF4-FFF2-40B4-BE49-F238E27FC236}">
              <a16:creationId xmlns:a16="http://schemas.microsoft.com/office/drawing/2014/main" id="{CE9B680D-2A6F-4E4D-8964-6E02FAD08A1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5" name="Text Box 67">
          <a:extLst>
            <a:ext uri="{FF2B5EF4-FFF2-40B4-BE49-F238E27FC236}">
              <a16:creationId xmlns:a16="http://schemas.microsoft.com/office/drawing/2014/main" id="{AD1396CA-57EA-4106-821A-06D6FE2FD5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6" name="Text Box 68">
          <a:extLst>
            <a:ext uri="{FF2B5EF4-FFF2-40B4-BE49-F238E27FC236}">
              <a16:creationId xmlns:a16="http://schemas.microsoft.com/office/drawing/2014/main" id="{F679D549-8047-4CD8-AA9D-F9E5B31C2C6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7" name="Text Box 69">
          <a:extLst>
            <a:ext uri="{FF2B5EF4-FFF2-40B4-BE49-F238E27FC236}">
              <a16:creationId xmlns:a16="http://schemas.microsoft.com/office/drawing/2014/main" id="{F6CB8F0C-8E76-42AD-A0CA-C3F338E5C03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8" name="Text Box 70">
          <a:extLst>
            <a:ext uri="{FF2B5EF4-FFF2-40B4-BE49-F238E27FC236}">
              <a16:creationId xmlns:a16="http://schemas.microsoft.com/office/drawing/2014/main" id="{BFCF3AA9-D2ED-47D4-9A30-865C5B61B2E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09" name="Text Box 71">
          <a:extLst>
            <a:ext uri="{FF2B5EF4-FFF2-40B4-BE49-F238E27FC236}">
              <a16:creationId xmlns:a16="http://schemas.microsoft.com/office/drawing/2014/main" id="{51AA8AEB-01F3-4717-B946-BBCF83C4925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0" name="Text Box 72">
          <a:extLst>
            <a:ext uri="{FF2B5EF4-FFF2-40B4-BE49-F238E27FC236}">
              <a16:creationId xmlns:a16="http://schemas.microsoft.com/office/drawing/2014/main" id="{FCAAD3F2-CF9A-4956-9226-7B3810742D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1" name="Text Box 73">
          <a:extLst>
            <a:ext uri="{FF2B5EF4-FFF2-40B4-BE49-F238E27FC236}">
              <a16:creationId xmlns:a16="http://schemas.microsoft.com/office/drawing/2014/main" id="{7AAA112E-C9B7-4C57-9700-A9D4E47FEF7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2" name="Text Box 74">
          <a:extLst>
            <a:ext uri="{FF2B5EF4-FFF2-40B4-BE49-F238E27FC236}">
              <a16:creationId xmlns:a16="http://schemas.microsoft.com/office/drawing/2014/main" id="{656E7135-64D6-46DC-91EB-A2982F6DA4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3" name="Text Box 75">
          <a:extLst>
            <a:ext uri="{FF2B5EF4-FFF2-40B4-BE49-F238E27FC236}">
              <a16:creationId xmlns:a16="http://schemas.microsoft.com/office/drawing/2014/main" id="{70BE3C6E-8C40-4DEE-A451-1CDBE009A2C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4" name="Text Box 76">
          <a:extLst>
            <a:ext uri="{FF2B5EF4-FFF2-40B4-BE49-F238E27FC236}">
              <a16:creationId xmlns:a16="http://schemas.microsoft.com/office/drawing/2014/main" id="{69C2F153-B139-4432-9D41-87252104F44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5" name="Text Box 77">
          <a:extLst>
            <a:ext uri="{FF2B5EF4-FFF2-40B4-BE49-F238E27FC236}">
              <a16:creationId xmlns:a16="http://schemas.microsoft.com/office/drawing/2014/main" id="{DBBFB4D3-959E-40C8-A9D9-0FB9684AA7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6" name="Text Box 78">
          <a:extLst>
            <a:ext uri="{FF2B5EF4-FFF2-40B4-BE49-F238E27FC236}">
              <a16:creationId xmlns:a16="http://schemas.microsoft.com/office/drawing/2014/main" id="{0AC06B60-339E-4D49-8DB4-E49357ABA7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7" name="Text Box 79">
          <a:extLst>
            <a:ext uri="{FF2B5EF4-FFF2-40B4-BE49-F238E27FC236}">
              <a16:creationId xmlns:a16="http://schemas.microsoft.com/office/drawing/2014/main" id="{1242FCC0-E871-4C47-BF4D-A039864A0B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8" name="Text Box 80">
          <a:extLst>
            <a:ext uri="{FF2B5EF4-FFF2-40B4-BE49-F238E27FC236}">
              <a16:creationId xmlns:a16="http://schemas.microsoft.com/office/drawing/2014/main" id="{7805C527-D47F-4B4C-9253-A79C860228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19" name="Text Box 81">
          <a:extLst>
            <a:ext uri="{FF2B5EF4-FFF2-40B4-BE49-F238E27FC236}">
              <a16:creationId xmlns:a16="http://schemas.microsoft.com/office/drawing/2014/main" id="{8FCC1334-481B-4AEE-94FC-2A0199ADF22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0" name="Text Box 82">
          <a:extLst>
            <a:ext uri="{FF2B5EF4-FFF2-40B4-BE49-F238E27FC236}">
              <a16:creationId xmlns:a16="http://schemas.microsoft.com/office/drawing/2014/main" id="{5F6A650C-6A0C-4D0C-AC7A-0A65CCCA73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1" name="Text Box 83">
          <a:extLst>
            <a:ext uri="{FF2B5EF4-FFF2-40B4-BE49-F238E27FC236}">
              <a16:creationId xmlns:a16="http://schemas.microsoft.com/office/drawing/2014/main" id="{4B0336CE-AD53-41EF-957C-8989AFAA3BB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2" name="Text Box 84">
          <a:extLst>
            <a:ext uri="{FF2B5EF4-FFF2-40B4-BE49-F238E27FC236}">
              <a16:creationId xmlns:a16="http://schemas.microsoft.com/office/drawing/2014/main" id="{05A955FD-40C5-4102-AA43-22175A9015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3" name="Text Box 85">
          <a:extLst>
            <a:ext uri="{FF2B5EF4-FFF2-40B4-BE49-F238E27FC236}">
              <a16:creationId xmlns:a16="http://schemas.microsoft.com/office/drawing/2014/main" id="{24B1BEAF-835C-4388-A292-94FECACA12D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4" name="Text Box 86">
          <a:extLst>
            <a:ext uri="{FF2B5EF4-FFF2-40B4-BE49-F238E27FC236}">
              <a16:creationId xmlns:a16="http://schemas.microsoft.com/office/drawing/2014/main" id="{348C943F-52F3-472E-AC7A-C06D3DA2D3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5" name="Text Box 87">
          <a:extLst>
            <a:ext uri="{FF2B5EF4-FFF2-40B4-BE49-F238E27FC236}">
              <a16:creationId xmlns:a16="http://schemas.microsoft.com/office/drawing/2014/main" id="{D631A096-4573-48BE-A164-F7AE335C06C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6" name="Text Box 88">
          <a:extLst>
            <a:ext uri="{FF2B5EF4-FFF2-40B4-BE49-F238E27FC236}">
              <a16:creationId xmlns:a16="http://schemas.microsoft.com/office/drawing/2014/main" id="{807032F7-CCF4-4C34-A6FE-E132116FD2E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7" name="Text Box 89">
          <a:extLst>
            <a:ext uri="{FF2B5EF4-FFF2-40B4-BE49-F238E27FC236}">
              <a16:creationId xmlns:a16="http://schemas.microsoft.com/office/drawing/2014/main" id="{54D0B6CE-D2CC-4C60-AE5B-CFC76400A1F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8" name="Text Box 90">
          <a:extLst>
            <a:ext uri="{FF2B5EF4-FFF2-40B4-BE49-F238E27FC236}">
              <a16:creationId xmlns:a16="http://schemas.microsoft.com/office/drawing/2014/main" id="{4F866E4A-A621-4F55-AD25-E3989CC4B7E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29" name="Text Box 91">
          <a:extLst>
            <a:ext uri="{FF2B5EF4-FFF2-40B4-BE49-F238E27FC236}">
              <a16:creationId xmlns:a16="http://schemas.microsoft.com/office/drawing/2014/main" id="{054B5A17-12A6-4E50-9DE5-115760C74D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0" name="Text Box 92">
          <a:extLst>
            <a:ext uri="{FF2B5EF4-FFF2-40B4-BE49-F238E27FC236}">
              <a16:creationId xmlns:a16="http://schemas.microsoft.com/office/drawing/2014/main" id="{7D24DC51-4C2A-46B4-9F5C-D7C5710538E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1" name="Text Box 93">
          <a:extLst>
            <a:ext uri="{FF2B5EF4-FFF2-40B4-BE49-F238E27FC236}">
              <a16:creationId xmlns:a16="http://schemas.microsoft.com/office/drawing/2014/main" id="{42805196-4EFB-4892-8EFB-44404D151C9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2" name="Text Box 94">
          <a:extLst>
            <a:ext uri="{FF2B5EF4-FFF2-40B4-BE49-F238E27FC236}">
              <a16:creationId xmlns:a16="http://schemas.microsoft.com/office/drawing/2014/main" id="{20EC8153-996D-4DD1-8F6A-EA0C655CE4F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3" name="Text Box 95">
          <a:extLst>
            <a:ext uri="{FF2B5EF4-FFF2-40B4-BE49-F238E27FC236}">
              <a16:creationId xmlns:a16="http://schemas.microsoft.com/office/drawing/2014/main" id="{5C4B7B11-0323-49CC-BBC8-F9CEF2E9EA5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4" name="Text Box 96">
          <a:extLst>
            <a:ext uri="{FF2B5EF4-FFF2-40B4-BE49-F238E27FC236}">
              <a16:creationId xmlns:a16="http://schemas.microsoft.com/office/drawing/2014/main" id="{37F34142-E00A-44AE-8024-54BE85D9320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5" name="Text Box 97">
          <a:extLst>
            <a:ext uri="{FF2B5EF4-FFF2-40B4-BE49-F238E27FC236}">
              <a16:creationId xmlns:a16="http://schemas.microsoft.com/office/drawing/2014/main" id="{EF185E9A-2BF4-4E4F-9093-9FB6F5C9ECC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6" name="Text Box 98">
          <a:extLst>
            <a:ext uri="{FF2B5EF4-FFF2-40B4-BE49-F238E27FC236}">
              <a16:creationId xmlns:a16="http://schemas.microsoft.com/office/drawing/2014/main" id="{CD685BD9-EB23-4353-AB45-7FA719779F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837" name="Text Box 99">
          <a:extLst>
            <a:ext uri="{FF2B5EF4-FFF2-40B4-BE49-F238E27FC236}">
              <a16:creationId xmlns:a16="http://schemas.microsoft.com/office/drawing/2014/main" id="{2208676F-332A-4CBC-9A14-F371E74CD4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8" name="Text Box 100">
          <a:extLst>
            <a:ext uri="{FF2B5EF4-FFF2-40B4-BE49-F238E27FC236}">
              <a16:creationId xmlns:a16="http://schemas.microsoft.com/office/drawing/2014/main" id="{F3DC4C68-C1DD-46AD-A351-9D6B46E8EC1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39" name="Text Box 101">
          <a:extLst>
            <a:ext uri="{FF2B5EF4-FFF2-40B4-BE49-F238E27FC236}">
              <a16:creationId xmlns:a16="http://schemas.microsoft.com/office/drawing/2014/main" id="{BD772F48-B3E4-4621-A6CB-E946229FF01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0" name="Text Box 102">
          <a:extLst>
            <a:ext uri="{FF2B5EF4-FFF2-40B4-BE49-F238E27FC236}">
              <a16:creationId xmlns:a16="http://schemas.microsoft.com/office/drawing/2014/main" id="{01140DED-9AEC-4928-AB7E-D2F58940468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1" name="Text Box 103">
          <a:extLst>
            <a:ext uri="{FF2B5EF4-FFF2-40B4-BE49-F238E27FC236}">
              <a16:creationId xmlns:a16="http://schemas.microsoft.com/office/drawing/2014/main" id="{24341795-8417-4E49-B526-5B242B5509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2" name="Text Box 104">
          <a:extLst>
            <a:ext uri="{FF2B5EF4-FFF2-40B4-BE49-F238E27FC236}">
              <a16:creationId xmlns:a16="http://schemas.microsoft.com/office/drawing/2014/main" id="{A7FB0482-8C66-4A49-80DF-E76C976012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3" name="Text Box 105">
          <a:extLst>
            <a:ext uri="{FF2B5EF4-FFF2-40B4-BE49-F238E27FC236}">
              <a16:creationId xmlns:a16="http://schemas.microsoft.com/office/drawing/2014/main" id="{429E5E59-BEEA-4E31-B9CD-0F3B1C7E36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4" name="Text Box 106">
          <a:extLst>
            <a:ext uri="{FF2B5EF4-FFF2-40B4-BE49-F238E27FC236}">
              <a16:creationId xmlns:a16="http://schemas.microsoft.com/office/drawing/2014/main" id="{82FC6654-B02C-46BB-91B2-AA4799302C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5" name="Text Box 107">
          <a:extLst>
            <a:ext uri="{FF2B5EF4-FFF2-40B4-BE49-F238E27FC236}">
              <a16:creationId xmlns:a16="http://schemas.microsoft.com/office/drawing/2014/main" id="{EE39526E-6AD2-405D-91A7-EEAF20FF78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6" name="Text Box 108">
          <a:extLst>
            <a:ext uri="{FF2B5EF4-FFF2-40B4-BE49-F238E27FC236}">
              <a16:creationId xmlns:a16="http://schemas.microsoft.com/office/drawing/2014/main" id="{672CE9A7-4C7B-4F5F-9612-31E33B68D36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7" name="Text Box 109">
          <a:extLst>
            <a:ext uri="{FF2B5EF4-FFF2-40B4-BE49-F238E27FC236}">
              <a16:creationId xmlns:a16="http://schemas.microsoft.com/office/drawing/2014/main" id="{D38B44C8-457F-4839-8E2F-C794E82E106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8" name="Text Box 110">
          <a:extLst>
            <a:ext uri="{FF2B5EF4-FFF2-40B4-BE49-F238E27FC236}">
              <a16:creationId xmlns:a16="http://schemas.microsoft.com/office/drawing/2014/main" id="{7C826254-BFA1-42F5-AF9C-FB6173BEE7C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49" name="Text Box 111">
          <a:extLst>
            <a:ext uri="{FF2B5EF4-FFF2-40B4-BE49-F238E27FC236}">
              <a16:creationId xmlns:a16="http://schemas.microsoft.com/office/drawing/2014/main" id="{9D785569-5A41-4D7E-A3DA-34EB7B3B258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0" name="Text Box 112">
          <a:extLst>
            <a:ext uri="{FF2B5EF4-FFF2-40B4-BE49-F238E27FC236}">
              <a16:creationId xmlns:a16="http://schemas.microsoft.com/office/drawing/2014/main" id="{9AEA19B5-B35F-407B-809D-D5AC377B83E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1" name="Text Box 113">
          <a:extLst>
            <a:ext uri="{FF2B5EF4-FFF2-40B4-BE49-F238E27FC236}">
              <a16:creationId xmlns:a16="http://schemas.microsoft.com/office/drawing/2014/main" id="{DDBB6C15-6727-4CD9-9876-AD1BCE29D8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852" name="Text Box 114">
          <a:extLst>
            <a:ext uri="{FF2B5EF4-FFF2-40B4-BE49-F238E27FC236}">
              <a16:creationId xmlns:a16="http://schemas.microsoft.com/office/drawing/2014/main" id="{AE346133-5B9D-46FE-A4E9-996CBCD67E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3" name="Text Box 115">
          <a:extLst>
            <a:ext uri="{FF2B5EF4-FFF2-40B4-BE49-F238E27FC236}">
              <a16:creationId xmlns:a16="http://schemas.microsoft.com/office/drawing/2014/main" id="{9F0664B5-6330-49D8-83FD-7DDD013B3D9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4" name="Text Box 116">
          <a:extLst>
            <a:ext uri="{FF2B5EF4-FFF2-40B4-BE49-F238E27FC236}">
              <a16:creationId xmlns:a16="http://schemas.microsoft.com/office/drawing/2014/main" id="{29CD8BE6-E6C3-4C09-8B06-B583DC9881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5" name="Text Box 117">
          <a:extLst>
            <a:ext uri="{FF2B5EF4-FFF2-40B4-BE49-F238E27FC236}">
              <a16:creationId xmlns:a16="http://schemas.microsoft.com/office/drawing/2014/main" id="{5AABB178-EFB6-4009-8BEC-C5A3B90792C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6" name="Text Box 118">
          <a:extLst>
            <a:ext uri="{FF2B5EF4-FFF2-40B4-BE49-F238E27FC236}">
              <a16:creationId xmlns:a16="http://schemas.microsoft.com/office/drawing/2014/main" id="{71592BFC-EAFC-4ACB-8C82-9B081465B8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7" name="Text Box 119">
          <a:extLst>
            <a:ext uri="{FF2B5EF4-FFF2-40B4-BE49-F238E27FC236}">
              <a16:creationId xmlns:a16="http://schemas.microsoft.com/office/drawing/2014/main" id="{E5117781-4BF1-40FA-A9D6-5EE7045BCCF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8" name="Text Box 120">
          <a:extLst>
            <a:ext uri="{FF2B5EF4-FFF2-40B4-BE49-F238E27FC236}">
              <a16:creationId xmlns:a16="http://schemas.microsoft.com/office/drawing/2014/main" id="{A234DE08-8892-4F3A-857B-902A2C3FD2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59" name="Text Box 121">
          <a:extLst>
            <a:ext uri="{FF2B5EF4-FFF2-40B4-BE49-F238E27FC236}">
              <a16:creationId xmlns:a16="http://schemas.microsoft.com/office/drawing/2014/main" id="{741F4E07-9D51-4CED-B68C-90CB693184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0" name="Text Box 122">
          <a:extLst>
            <a:ext uri="{FF2B5EF4-FFF2-40B4-BE49-F238E27FC236}">
              <a16:creationId xmlns:a16="http://schemas.microsoft.com/office/drawing/2014/main" id="{4690DEFB-0E38-41D1-A6EA-28961DC6360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1" name="Text Box 123">
          <a:extLst>
            <a:ext uri="{FF2B5EF4-FFF2-40B4-BE49-F238E27FC236}">
              <a16:creationId xmlns:a16="http://schemas.microsoft.com/office/drawing/2014/main" id="{55E58F15-C273-4FFF-9A7B-E84606A496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2" name="Text Box 124">
          <a:extLst>
            <a:ext uri="{FF2B5EF4-FFF2-40B4-BE49-F238E27FC236}">
              <a16:creationId xmlns:a16="http://schemas.microsoft.com/office/drawing/2014/main" id="{6B763373-F64F-4E41-8D43-949081AD6E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3" name="Text Box 125">
          <a:extLst>
            <a:ext uri="{FF2B5EF4-FFF2-40B4-BE49-F238E27FC236}">
              <a16:creationId xmlns:a16="http://schemas.microsoft.com/office/drawing/2014/main" id="{54CAF0E2-A4A0-4CFF-92DD-10A87481B2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4" name="Text Box 126">
          <a:extLst>
            <a:ext uri="{FF2B5EF4-FFF2-40B4-BE49-F238E27FC236}">
              <a16:creationId xmlns:a16="http://schemas.microsoft.com/office/drawing/2014/main" id="{D5D8B777-07C5-4DBB-86ED-C64A18A9CD8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5" name="Text Box 127">
          <a:extLst>
            <a:ext uri="{FF2B5EF4-FFF2-40B4-BE49-F238E27FC236}">
              <a16:creationId xmlns:a16="http://schemas.microsoft.com/office/drawing/2014/main" id="{5170C469-3C4F-41F5-A9D3-F001B1E0DD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6" name="Text Box 128">
          <a:extLst>
            <a:ext uri="{FF2B5EF4-FFF2-40B4-BE49-F238E27FC236}">
              <a16:creationId xmlns:a16="http://schemas.microsoft.com/office/drawing/2014/main" id="{610B42CE-D623-4EA5-9EBE-52A406F0A77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867" name="Text Box 129">
          <a:extLst>
            <a:ext uri="{FF2B5EF4-FFF2-40B4-BE49-F238E27FC236}">
              <a16:creationId xmlns:a16="http://schemas.microsoft.com/office/drawing/2014/main" id="{53DFD448-5A3D-43E0-BE77-A0F668030E1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8" name="Text Box 130">
          <a:extLst>
            <a:ext uri="{FF2B5EF4-FFF2-40B4-BE49-F238E27FC236}">
              <a16:creationId xmlns:a16="http://schemas.microsoft.com/office/drawing/2014/main" id="{E79FC4BA-2935-4E5A-AE69-8CD1BB786D9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69" name="Text Box 131">
          <a:extLst>
            <a:ext uri="{FF2B5EF4-FFF2-40B4-BE49-F238E27FC236}">
              <a16:creationId xmlns:a16="http://schemas.microsoft.com/office/drawing/2014/main" id="{82AF3B15-E87C-46C9-8AF6-4D63449543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0" name="Text Box 132">
          <a:extLst>
            <a:ext uri="{FF2B5EF4-FFF2-40B4-BE49-F238E27FC236}">
              <a16:creationId xmlns:a16="http://schemas.microsoft.com/office/drawing/2014/main" id="{0B7DDD2B-EB66-46DC-A93A-C6828096B4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1" name="Text Box 133">
          <a:extLst>
            <a:ext uri="{FF2B5EF4-FFF2-40B4-BE49-F238E27FC236}">
              <a16:creationId xmlns:a16="http://schemas.microsoft.com/office/drawing/2014/main" id="{5DEDD2C7-E9FF-47E2-B37F-8C4DC8DFC90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2" name="Text Box 134">
          <a:extLst>
            <a:ext uri="{FF2B5EF4-FFF2-40B4-BE49-F238E27FC236}">
              <a16:creationId xmlns:a16="http://schemas.microsoft.com/office/drawing/2014/main" id="{B65887CF-CEC1-4241-9B3F-EBCD28AB3C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3" name="Text Box 135">
          <a:extLst>
            <a:ext uri="{FF2B5EF4-FFF2-40B4-BE49-F238E27FC236}">
              <a16:creationId xmlns:a16="http://schemas.microsoft.com/office/drawing/2014/main" id="{FC30EE97-C496-417B-B840-AAA15E6185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4" name="Text Box 136">
          <a:extLst>
            <a:ext uri="{FF2B5EF4-FFF2-40B4-BE49-F238E27FC236}">
              <a16:creationId xmlns:a16="http://schemas.microsoft.com/office/drawing/2014/main" id="{07AB418F-EB2B-4E9F-9609-8E9F74D2588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5" name="Text Box 137">
          <a:extLst>
            <a:ext uri="{FF2B5EF4-FFF2-40B4-BE49-F238E27FC236}">
              <a16:creationId xmlns:a16="http://schemas.microsoft.com/office/drawing/2014/main" id="{3E8E6B78-1872-4F33-9BD3-0B89D06893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6" name="Text Box 138">
          <a:extLst>
            <a:ext uri="{FF2B5EF4-FFF2-40B4-BE49-F238E27FC236}">
              <a16:creationId xmlns:a16="http://schemas.microsoft.com/office/drawing/2014/main" id="{7C9D6FF7-EE65-4C94-B3DA-AC8A699D76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7" name="Text Box 139">
          <a:extLst>
            <a:ext uri="{FF2B5EF4-FFF2-40B4-BE49-F238E27FC236}">
              <a16:creationId xmlns:a16="http://schemas.microsoft.com/office/drawing/2014/main" id="{2B44F25B-050C-4CB7-BAEE-2E3BA6A7AAD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8" name="Text Box 140">
          <a:extLst>
            <a:ext uri="{FF2B5EF4-FFF2-40B4-BE49-F238E27FC236}">
              <a16:creationId xmlns:a16="http://schemas.microsoft.com/office/drawing/2014/main" id="{0B406F48-B96F-4170-B07A-63374D966A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79" name="Text Box 141">
          <a:extLst>
            <a:ext uri="{FF2B5EF4-FFF2-40B4-BE49-F238E27FC236}">
              <a16:creationId xmlns:a16="http://schemas.microsoft.com/office/drawing/2014/main" id="{447F0FEA-218D-482A-9806-464FFD37AC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0" name="Text Box 142">
          <a:extLst>
            <a:ext uri="{FF2B5EF4-FFF2-40B4-BE49-F238E27FC236}">
              <a16:creationId xmlns:a16="http://schemas.microsoft.com/office/drawing/2014/main" id="{CCE26024-AA4E-4588-AD95-D578342EAB5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1" name="Text Box 143">
          <a:extLst>
            <a:ext uri="{FF2B5EF4-FFF2-40B4-BE49-F238E27FC236}">
              <a16:creationId xmlns:a16="http://schemas.microsoft.com/office/drawing/2014/main" id="{B393DFF0-E980-4CCA-B43B-213AFCDD049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882" name="Text Box 144">
          <a:extLst>
            <a:ext uri="{FF2B5EF4-FFF2-40B4-BE49-F238E27FC236}">
              <a16:creationId xmlns:a16="http://schemas.microsoft.com/office/drawing/2014/main" id="{0B66CFAB-544F-470A-9A06-83488FE42C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3" name="Text Box 145">
          <a:extLst>
            <a:ext uri="{FF2B5EF4-FFF2-40B4-BE49-F238E27FC236}">
              <a16:creationId xmlns:a16="http://schemas.microsoft.com/office/drawing/2014/main" id="{40A7ECE5-D206-41C0-98A1-7465186A61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4" name="Text Box 146">
          <a:extLst>
            <a:ext uri="{FF2B5EF4-FFF2-40B4-BE49-F238E27FC236}">
              <a16:creationId xmlns:a16="http://schemas.microsoft.com/office/drawing/2014/main" id="{76171B6C-D4AA-4145-B0BA-CCB19850389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5" name="Text Box 147">
          <a:extLst>
            <a:ext uri="{FF2B5EF4-FFF2-40B4-BE49-F238E27FC236}">
              <a16:creationId xmlns:a16="http://schemas.microsoft.com/office/drawing/2014/main" id="{18CE7A8C-E490-43E3-90BC-B713ED48EFA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6" name="Text Box 148">
          <a:extLst>
            <a:ext uri="{FF2B5EF4-FFF2-40B4-BE49-F238E27FC236}">
              <a16:creationId xmlns:a16="http://schemas.microsoft.com/office/drawing/2014/main" id="{73B8E66C-CD02-4F6E-B5F5-BE0944EEE72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7" name="Text Box 149">
          <a:extLst>
            <a:ext uri="{FF2B5EF4-FFF2-40B4-BE49-F238E27FC236}">
              <a16:creationId xmlns:a16="http://schemas.microsoft.com/office/drawing/2014/main" id="{E9A28A6C-DF15-416B-A333-2B1194BBF05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8" name="Text Box 150">
          <a:extLst>
            <a:ext uri="{FF2B5EF4-FFF2-40B4-BE49-F238E27FC236}">
              <a16:creationId xmlns:a16="http://schemas.microsoft.com/office/drawing/2014/main" id="{26702D38-B4B0-485D-95D4-5B50E2841DC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89" name="Text Box 151">
          <a:extLst>
            <a:ext uri="{FF2B5EF4-FFF2-40B4-BE49-F238E27FC236}">
              <a16:creationId xmlns:a16="http://schemas.microsoft.com/office/drawing/2014/main" id="{39208FFA-F737-48F9-8507-DD41A475AB1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0" name="Text Box 152">
          <a:extLst>
            <a:ext uri="{FF2B5EF4-FFF2-40B4-BE49-F238E27FC236}">
              <a16:creationId xmlns:a16="http://schemas.microsoft.com/office/drawing/2014/main" id="{2836E1EA-B41E-476F-9092-13872C6222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1" name="Text Box 153">
          <a:extLst>
            <a:ext uri="{FF2B5EF4-FFF2-40B4-BE49-F238E27FC236}">
              <a16:creationId xmlns:a16="http://schemas.microsoft.com/office/drawing/2014/main" id="{2D30C68D-B64C-4F89-B222-BB34BC1FA6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2" name="Text Box 154">
          <a:extLst>
            <a:ext uri="{FF2B5EF4-FFF2-40B4-BE49-F238E27FC236}">
              <a16:creationId xmlns:a16="http://schemas.microsoft.com/office/drawing/2014/main" id="{E84810C7-D792-47D8-B440-69F44F45E9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3" name="Text Box 155">
          <a:extLst>
            <a:ext uri="{FF2B5EF4-FFF2-40B4-BE49-F238E27FC236}">
              <a16:creationId xmlns:a16="http://schemas.microsoft.com/office/drawing/2014/main" id="{6EF9E8E3-91AC-4B6A-BF51-DC809D5150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4" name="Text Box 156">
          <a:extLst>
            <a:ext uri="{FF2B5EF4-FFF2-40B4-BE49-F238E27FC236}">
              <a16:creationId xmlns:a16="http://schemas.microsoft.com/office/drawing/2014/main" id="{96CC7CD7-A2B8-4E0B-9782-AC2CABE33AF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5" name="Text Box 157">
          <a:extLst>
            <a:ext uri="{FF2B5EF4-FFF2-40B4-BE49-F238E27FC236}">
              <a16:creationId xmlns:a16="http://schemas.microsoft.com/office/drawing/2014/main" id="{4F4FF134-9CB1-4725-B5D7-946BDEF67A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6" name="Text Box 158">
          <a:extLst>
            <a:ext uri="{FF2B5EF4-FFF2-40B4-BE49-F238E27FC236}">
              <a16:creationId xmlns:a16="http://schemas.microsoft.com/office/drawing/2014/main" id="{94498C4B-0280-461B-BE05-039A82C299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897" name="Text Box 159">
          <a:extLst>
            <a:ext uri="{FF2B5EF4-FFF2-40B4-BE49-F238E27FC236}">
              <a16:creationId xmlns:a16="http://schemas.microsoft.com/office/drawing/2014/main" id="{FBB318B4-354D-4FC0-85F1-26461D96AEE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8" name="Text Box 160">
          <a:extLst>
            <a:ext uri="{FF2B5EF4-FFF2-40B4-BE49-F238E27FC236}">
              <a16:creationId xmlns:a16="http://schemas.microsoft.com/office/drawing/2014/main" id="{35FE45AC-198C-48D3-A6FB-4EE56CF6CF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899" name="Text Box 161">
          <a:extLst>
            <a:ext uri="{FF2B5EF4-FFF2-40B4-BE49-F238E27FC236}">
              <a16:creationId xmlns:a16="http://schemas.microsoft.com/office/drawing/2014/main" id="{B38A339F-268C-4747-82E5-85AA4A96E2C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0" name="Text Box 162">
          <a:extLst>
            <a:ext uri="{FF2B5EF4-FFF2-40B4-BE49-F238E27FC236}">
              <a16:creationId xmlns:a16="http://schemas.microsoft.com/office/drawing/2014/main" id="{21052EFA-F55A-4FD2-882E-43C380769E2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1" name="Text Box 163">
          <a:extLst>
            <a:ext uri="{FF2B5EF4-FFF2-40B4-BE49-F238E27FC236}">
              <a16:creationId xmlns:a16="http://schemas.microsoft.com/office/drawing/2014/main" id="{28A361BC-37AD-4526-B074-6B80C44FF7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2" name="Text Box 164">
          <a:extLst>
            <a:ext uri="{FF2B5EF4-FFF2-40B4-BE49-F238E27FC236}">
              <a16:creationId xmlns:a16="http://schemas.microsoft.com/office/drawing/2014/main" id="{FE80FCE3-664C-425B-A952-3452EBB3332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3" name="Text Box 165">
          <a:extLst>
            <a:ext uri="{FF2B5EF4-FFF2-40B4-BE49-F238E27FC236}">
              <a16:creationId xmlns:a16="http://schemas.microsoft.com/office/drawing/2014/main" id="{9DCC41EB-C25B-4485-8EFA-97A16B0FDE9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4" name="Text Box 166">
          <a:extLst>
            <a:ext uri="{FF2B5EF4-FFF2-40B4-BE49-F238E27FC236}">
              <a16:creationId xmlns:a16="http://schemas.microsoft.com/office/drawing/2014/main" id="{76B40467-7F81-4699-87B7-232FF6666A9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5" name="Text Box 167">
          <a:extLst>
            <a:ext uri="{FF2B5EF4-FFF2-40B4-BE49-F238E27FC236}">
              <a16:creationId xmlns:a16="http://schemas.microsoft.com/office/drawing/2014/main" id="{2BFB2E02-18DB-46D2-91F1-93708F7FA0C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6" name="Text Box 168">
          <a:extLst>
            <a:ext uri="{FF2B5EF4-FFF2-40B4-BE49-F238E27FC236}">
              <a16:creationId xmlns:a16="http://schemas.microsoft.com/office/drawing/2014/main" id="{D5729A40-D396-463C-A060-6F0FC98C69E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7" name="Text Box 169">
          <a:extLst>
            <a:ext uri="{FF2B5EF4-FFF2-40B4-BE49-F238E27FC236}">
              <a16:creationId xmlns:a16="http://schemas.microsoft.com/office/drawing/2014/main" id="{F1E6F3EC-599B-471A-8382-3F23C17516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8" name="Text Box 170">
          <a:extLst>
            <a:ext uri="{FF2B5EF4-FFF2-40B4-BE49-F238E27FC236}">
              <a16:creationId xmlns:a16="http://schemas.microsoft.com/office/drawing/2014/main" id="{2D852804-96F3-41E5-8CA1-8205FDCABC0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09" name="Text Box 171">
          <a:extLst>
            <a:ext uri="{FF2B5EF4-FFF2-40B4-BE49-F238E27FC236}">
              <a16:creationId xmlns:a16="http://schemas.microsoft.com/office/drawing/2014/main" id="{00F9670E-B743-4BFF-AE57-24A0506123C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0" name="Text Box 172">
          <a:extLst>
            <a:ext uri="{FF2B5EF4-FFF2-40B4-BE49-F238E27FC236}">
              <a16:creationId xmlns:a16="http://schemas.microsoft.com/office/drawing/2014/main" id="{38FFB97B-76FB-45FF-991B-1B53592B2E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1" name="Text Box 173">
          <a:extLst>
            <a:ext uri="{FF2B5EF4-FFF2-40B4-BE49-F238E27FC236}">
              <a16:creationId xmlns:a16="http://schemas.microsoft.com/office/drawing/2014/main" id="{D9D5F10A-AC90-463F-8757-ABB28B74C5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912" name="Text Box 174">
          <a:extLst>
            <a:ext uri="{FF2B5EF4-FFF2-40B4-BE49-F238E27FC236}">
              <a16:creationId xmlns:a16="http://schemas.microsoft.com/office/drawing/2014/main" id="{6839A51E-DDC3-4797-8213-50261131E02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3" name="Text Box 175">
          <a:extLst>
            <a:ext uri="{FF2B5EF4-FFF2-40B4-BE49-F238E27FC236}">
              <a16:creationId xmlns:a16="http://schemas.microsoft.com/office/drawing/2014/main" id="{4CA2EDFA-8D88-41D3-B06A-8452FFC9BDD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4" name="Text Box 176">
          <a:extLst>
            <a:ext uri="{FF2B5EF4-FFF2-40B4-BE49-F238E27FC236}">
              <a16:creationId xmlns:a16="http://schemas.microsoft.com/office/drawing/2014/main" id="{104CC913-D1B5-4174-B9F5-B64C65318C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5" name="Text Box 177">
          <a:extLst>
            <a:ext uri="{FF2B5EF4-FFF2-40B4-BE49-F238E27FC236}">
              <a16:creationId xmlns:a16="http://schemas.microsoft.com/office/drawing/2014/main" id="{B6C29128-7A87-42F0-A9F1-D722E57CF39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6" name="Text Box 178">
          <a:extLst>
            <a:ext uri="{FF2B5EF4-FFF2-40B4-BE49-F238E27FC236}">
              <a16:creationId xmlns:a16="http://schemas.microsoft.com/office/drawing/2014/main" id="{21EA9904-D4E3-4AA1-9DA0-BD30C407ADB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7" name="Text Box 179">
          <a:extLst>
            <a:ext uri="{FF2B5EF4-FFF2-40B4-BE49-F238E27FC236}">
              <a16:creationId xmlns:a16="http://schemas.microsoft.com/office/drawing/2014/main" id="{48DDCBF8-B56F-4758-BB7E-0AB27791CD9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8" name="Text Box 180">
          <a:extLst>
            <a:ext uri="{FF2B5EF4-FFF2-40B4-BE49-F238E27FC236}">
              <a16:creationId xmlns:a16="http://schemas.microsoft.com/office/drawing/2014/main" id="{6B8ECFE8-28D1-4429-AE25-8D6F0A7E6E0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19" name="Text Box 181">
          <a:extLst>
            <a:ext uri="{FF2B5EF4-FFF2-40B4-BE49-F238E27FC236}">
              <a16:creationId xmlns:a16="http://schemas.microsoft.com/office/drawing/2014/main" id="{A312B916-31FE-4FAF-A1C5-853079D02C9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0" name="Text Box 182">
          <a:extLst>
            <a:ext uri="{FF2B5EF4-FFF2-40B4-BE49-F238E27FC236}">
              <a16:creationId xmlns:a16="http://schemas.microsoft.com/office/drawing/2014/main" id="{CF922B07-553E-4499-BF8F-C08B0B0D53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1" name="Text Box 183">
          <a:extLst>
            <a:ext uri="{FF2B5EF4-FFF2-40B4-BE49-F238E27FC236}">
              <a16:creationId xmlns:a16="http://schemas.microsoft.com/office/drawing/2014/main" id="{511D968F-2F05-4BB2-A941-48D9679E8A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2" name="Text Box 184">
          <a:extLst>
            <a:ext uri="{FF2B5EF4-FFF2-40B4-BE49-F238E27FC236}">
              <a16:creationId xmlns:a16="http://schemas.microsoft.com/office/drawing/2014/main" id="{56B7D7A5-7678-4839-9EA9-CF18790DEE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3" name="Text Box 185">
          <a:extLst>
            <a:ext uri="{FF2B5EF4-FFF2-40B4-BE49-F238E27FC236}">
              <a16:creationId xmlns:a16="http://schemas.microsoft.com/office/drawing/2014/main" id="{CEC892B7-9B1E-40C1-80D6-E820AFC43F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4" name="Text Box 186">
          <a:extLst>
            <a:ext uri="{FF2B5EF4-FFF2-40B4-BE49-F238E27FC236}">
              <a16:creationId xmlns:a16="http://schemas.microsoft.com/office/drawing/2014/main" id="{C2EACFCF-7AEC-4F95-95AC-4132AE29B2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5" name="Text Box 187">
          <a:extLst>
            <a:ext uri="{FF2B5EF4-FFF2-40B4-BE49-F238E27FC236}">
              <a16:creationId xmlns:a16="http://schemas.microsoft.com/office/drawing/2014/main" id="{A528955A-B63D-4A7D-840A-3B68DE23E5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6" name="Text Box 188">
          <a:extLst>
            <a:ext uri="{FF2B5EF4-FFF2-40B4-BE49-F238E27FC236}">
              <a16:creationId xmlns:a16="http://schemas.microsoft.com/office/drawing/2014/main" id="{8D5CFC58-9E18-4294-8458-104FCAA8BA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7" name="Text Box 210">
          <a:extLst>
            <a:ext uri="{FF2B5EF4-FFF2-40B4-BE49-F238E27FC236}">
              <a16:creationId xmlns:a16="http://schemas.microsoft.com/office/drawing/2014/main" id="{9A2D0B4C-16A5-42C7-9C3A-7E70AC2845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8" name="Text Box 211">
          <a:extLst>
            <a:ext uri="{FF2B5EF4-FFF2-40B4-BE49-F238E27FC236}">
              <a16:creationId xmlns:a16="http://schemas.microsoft.com/office/drawing/2014/main" id="{1EB0A1DD-3E3D-4CAE-A217-8A8E08F977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29" name="Text Box 212">
          <a:extLst>
            <a:ext uri="{FF2B5EF4-FFF2-40B4-BE49-F238E27FC236}">
              <a16:creationId xmlns:a16="http://schemas.microsoft.com/office/drawing/2014/main" id="{5351DE98-AE73-4FDB-92C1-066C0C329B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0" name="Text Box 213">
          <a:extLst>
            <a:ext uri="{FF2B5EF4-FFF2-40B4-BE49-F238E27FC236}">
              <a16:creationId xmlns:a16="http://schemas.microsoft.com/office/drawing/2014/main" id="{491641D0-4024-44C0-A971-8B54E2EEF0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1" name="Text Box 214">
          <a:extLst>
            <a:ext uri="{FF2B5EF4-FFF2-40B4-BE49-F238E27FC236}">
              <a16:creationId xmlns:a16="http://schemas.microsoft.com/office/drawing/2014/main" id="{08D75A60-0C13-456D-8BE6-900857635DD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2" name="Text Box 215">
          <a:extLst>
            <a:ext uri="{FF2B5EF4-FFF2-40B4-BE49-F238E27FC236}">
              <a16:creationId xmlns:a16="http://schemas.microsoft.com/office/drawing/2014/main" id="{AF2CF7F4-E1F4-473F-B78F-E8ECA57003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3" name="Text Box 216">
          <a:extLst>
            <a:ext uri="{FF2B5EF4-FFF2-40B4-BE49-F238E27FC236}">
              <a16:creationId xmlns:a16="http://schemas.microsoft.com/office/drawing/2014/main" id="{100D0312-512A-43AB-A4F4-0E2D6BB536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3DE19986-046E-4556-95A1-D47562D51BA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5" name="Text Box 2">
          <a:extLst>
            <a:ext uri="{FF2B5EF4-FFF2-40B4-BE49-F238E27FC236}">
              <a16:creationId xmlns:a16="http://schemas.microsoft.com/office/drawing/2014/main" id="{A421632C-6729-4A7A-B912-98C68724CB6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6" name="Text Box 3">
          <a:extLst>
            <a:ext uri="{FF2B5EF4-FFF2-40B4-BE49-F238E27FC236}">
              <a16:creationId xmlns:a16="http://schemas.microsoft.com/office/drawing/2014/main" id="{D334610C-2B8B-4F05-B343-49D7D473305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7" name="Text Box 4">
          <a:extLst>
            <a:ext uri="{FF2B5EF4-FFF2-40B4-BE49-F238E27FC236}">
              <a16:creationId xmlns:a16="http://schemas.microsoft.com/office/drawing/2014/main" id="{6180C06C-AC0B-4F11-8FC5-C0D5DE076E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8" name="Text Box 5">
          <a:extLst>
            <a:ext uri="{FF2B5EF4-FFF2-40B4-BE49-F238E27FC236}">
              <a16:creationId xmlns:a16="http://schemas.microsoft.com/office/drawing/2014/main" id="{D082CC61-698F-4D1D-95ED-C474CB4ADD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39" name="Text Box 6">
          <a:extLst>
            <a:ext uri="{FF2B5EF4-FFF2-40B4-BE49-F238E27FC236}">
              <a16:creationId xmlns:a16="http://schemas.microsoft.com/office/drawing/2014/main" id="{B4289363-6445-480E-A669-8124A1BB73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0" name="Text Box 7">
          <a:extLst>
            <a:ext uri="{FF2B5EF4-FFF2-40B4-BE49-F238E27FC236}">
              <a16:creationId xmlns:a16="http://schemas.microsoft.com/office/drawing/2014/main" id="{6652F9A5-09AC-4C13-8B74-E2412C07991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1" name="Text Box 8">
          <a:extLst>
            <a:ext uri="{FF2B5EF4-FFF2-40B4-BE49-F238E27FC236}">
              <a16:creationId xmlns:a16="http://schemas.microsoft.com/office/drawing/2014/main" id="{790A8D2B-C6B8-4F8A-8B02-CADEB66A380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2" name="Text Box 9">
          <a:extLst>
            <a:ext uri="{FF2B5EF4-FFF2-40B4-BE49-F238E27FC236}">
              <a16:creationId xmlns:a16="http://schemas.microsoft.com/office/drawing/2014/main" id="{722BC576-5C76-40E5-B998-296AD8C573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3" name="Text Box 10">
          <a:extLst>
            <a:ext uri="{FF2B5EF4-FFF2-40B4-BE49-F238E27FC236}">
              <a16:creationId xmlns:a16="http://schemas.microsoft.com/office/drawing/2014/main" id="{E80FDA70-17ED-4CC5-B57B-5C248CAEA74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4" name="Text Box 11">
          <a:extLst>
            <a:ext uri="{FF2B5EF4-FFF2-40B4-BE49-F238E27FC236}">
              <a16:creationId xmlns:a16="http://schemas.microsoft.com/office/drawing/2014/main" id="{0DEA89B9-4C93-46B8-8650-2C2A65F7BA8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5" name="Text Box 12">
          <a:extLst>
            <a:ext uri="{FF2B5EF4-FFF2-40B4-BE49-F238E27FC236}">
              <a16:creationId xmlns:a16="http://schemas.microsoft.com/office/drawing/2014/main" id="{49EEE5FE-B1CD-427B-A5BD-FB5B31402DF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6" name="Text Box 13">
          <a:extLst>
            <a:ext uri="{FF2B5EF4-FFF2-40B4-BE49-F238E27FC236}">
              <a16:creationId xmlns:a16="http://schemas.microsoft.com/office/drawing/2014/main" id="{464A224C-5D9A-45B7-B68F-9C1E265460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7" name="Text Box 14">
          <a:extLst>
            <a:ext uri="{FF2B5EF4-FFF2-40B4-BE49-F238E27FC236}">
              <a16:creationId xmlns:a16="http://schemas.microsoft.com/office/drawing/2014/main" id="{FA5C4A11-D72A-4612-BF1E-96FD5D64B23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58E6E96C-302E-4E38-8B75-D27FC96E63C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49" name="Text Box 16">
          <a:extLst>
            <a:ext uri="{FF2B5EF4-FFF2-40B4-BE49-F238E27FC236}">
              <a16:creationId xmlns:a16="http://schemas.microsoft.com/office/drawing/2014/main" id="{60517167-D3D7-472C-965B-4536AE374B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0" name="Text Box 17">
          <a:extLst>
            <a:ext uri="{FF2B5EF4-FFF2-40B4-BE49-F238E27FC236}">
              <a16:creationId xmlns:a16="http://schemas.microsoft.com/office/drawing/2014/main" id="{339BDF33-96A9-421E-A4B8-DD8B107A07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1" name="Text Box 18">
          <a:extLst>
            <a:ext uri="{FF2B5EF4-FFF2-40B4-BE49-F238E27FC236}">
              <a16:creationId xmlns:a16="http://schemas.microsoft.com/office/drawing/2014/main" id="{A3D4295E-D6C6-4146-A2F2-477794F4BEA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2" name="Text Box 19">
          <a:extLst>
            <a:ext uri="{FF2B5EF4-FFF2-40B4-BE49-F238E27FC236}">
              <a16:creationId xmlns:a16="http://schemas.microsoft.com/office/drawing/2014/main" id="{0093D019-1ACD-49F3-96F8-F0585B9554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3" name="Text Box 20">
          <a:extLst>
            <a:ext uri="{FF2B5EF4-FFF2-40B4-BE49-F238E27FC236}">
              <a16:creationId xmlns:a16="http://schemas.microsoft.com/office/drawing/2014/main" id="{B17C7EC9-EBFB-4765-A8CC-628A721C27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4" name="Text Box 21">
          <a:extLst>
            <a:ext uri="{FF2B5EF4-FFF2-40B4-BE49-F238E27FC236}">
              <a16:creationId xmlns:a16="http://schemas.microsoft.com/office/drawing/2014/main" id="{CBA87E9D-15E4-479B-B362-1777AAC07E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5" name="Text Box 22">
          <a:extLst>
            <a:ext uri="{FF2B5EF4-FFF2-40B4-BE49-F238E27FC236}">
              <a16:creationId xmlns:a16="http://schemas.microsoft.com/office/drawing/2014/main" id="{25F13E53-EFD3-45DC-A54D-B3061352FDC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6" name="Text Box 23">
          <a:extLst>
            <a:ext uri="{FF2B5EF4-FFF2-40B4-BE49-F238E27FC236}">
              <a16:creationId xmlns:a16="http://schemas.microsoft.com/office/drawing/2014/main" id="{3BE9AA54-7F03-4071-B932-537DEAD113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7" name="Text Box 24">
          <a:extLst>
            <a:ext uri="{FF2B5EF4-FFF2-40B4-BE49-F238E27FC236}">
              <a16:creationId xmlns:a16="http://schemas.microsoft.com/office/drawing/2014/main" id="{D616C111-DD5A-4E75-92AE-3C8330DD873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8" name="Text Box 25">
          <a:extLst>
            <a:ext uri="{FF2B5EF4-FFF2-40B4-BE49-F238E27FC236}">
              <a16:creationId xmlns:a16="http://schemas.microsoft.com/office/drawing/2014/main" id="{3D3CF141-E3AD-4E98-8065-366D7F0F01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59" name="Text Box 26">
          <a:extLst>
            <a:ext uri="{FF2B5EF4-FFF2-40B4-BE49-F238E27FC236}">
              <a16:creationId xmlns:a16="http://schemas.microsoft.com/office/drawing/2014/main" id="{98E558F2-C33F-4E86-A365-1A99F5856D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0" name="Text Box 27">
          <a:extLst>
            <a:ext uri="{FF2B5EF4-FFF2-40B4-BE49-F238E27FC236}">
              <a16:creationId xmlns:a16="http://schemas.microsoft.com/office/drawing/2014/main" id="{FF110E85-622A-4975-8ECF-008E880084E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1" name="Text Box 28">
          <a:extLst>
            <a:ext uri="{FF2B5EF4-FFF2-40B4-BE49-F238E27FC236}">
              <a16:creationId xmlns:a16="http://schemas.microsoft.com/office/drawing/2014/main" id="{AA196B37-809A-4161-B2DB-57681431C3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2" name="Text Box 29">
          <a:extLst>
            <a:ext uri="{FF2B5EF4-FFF2-40B4-BE49-F238E27FC236}">
              <a16:creationId xmlns:a16="http://schemas.microsoft.com/office/drawing/2014/main" id="{A2B8AC8D-3636-46FF-8E81-9F34156CF9D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3" name="Text Box 30">
          <a:extLst>
            <a:ext uri="{FF2B5EF4-FFF2-40B4-BE49-F238E27FC236}">
              <a16:creationId xmlns:a16="http://schemas.microsoft.com/office/drawing/2014/main" id="{7B3FAC5A-776F-4FB1-B42B-5F5C1588B74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4" name="Text Box 31">
          <a:extLst>
            <a:ext uri="{FF2B5EF4-FFF2-40B4-BE49-F238E27FC236}">
              <a16:creationId xmlns:a16="http://schemas.microsoft.com/office/drawing/2014/main" id="{B998784C-2F01-4625-B310-6F6F158D84C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5" name="Text Box 32">
          <a:extLst>
            <a:ext uri="{FF2B5EF4-FFF2-40B4-BE49-F238E27FC236}">
              <a16:creationId xmlns:a16="http://schemas.microsoft.com/office/drawing/2014/main" id="{8A2919C3-9535-4B64-9E6E-D9CA78A61E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6" name="Text Box 33">
          <a:extLst>
            <a:ext uri="{FF2B5EF4-FFF2-40B4-BE49-F238E27FC236}">
              <a16:creationId xmlns:a16="http://schemas.microsoft.com/office/drawing/2014/main" id="{EE4CC29E-D698-4132-AFF2-0506D541F27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7" name="Text Box 34">
          <a:extLst>
            <a:ext uri="{FF2B5EF4-FFF2-40B4-BE49-F238E27FC236}">
              <a16:creationId xmlns:a16="http://schemas.microsoft.com/office/drawing/2014/main" id="{5D4EF303-ED09-438C-9303-18C879969E0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8" name="Text Box 35">
          <a:extLst>
            <a:ext uri="{FF2B5EF4-FFF2-40B4-BE49-F238E27FC236}">
              <a16:creationId xmlns:a16="http://schemas.microsoft.com/office/drawing/2014/main" id="{529C3BC9-A1A9-4151-AD80-812E03201A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69" name="Text Box 36">
          <a:extLst>
            <a:ext uri="{FF2B5EF4-FFF2-40B4-BE49-F238E27FC236}">
              <a16:creationId xmlns:a16="http://schemas.microsoft.com/office/drawing/2014/main" id="{D157CF49-5EEE-4691-BA7A-6D136A2DAB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0" name="Text Box 37">
          <a:extLst>
            <a:ext uri="{FF2B5EF4-FFF2-40B4-BE49-F238E27FC236}">
              <a16:creationId xmlns:a16="http://schemas.microsoft.com/office/drawing/2014/main" id="{AE2437F7-0088-4F5E-A2A9-EB34869EB6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1" name="Text Box 38">
          <a:extLst>
            <a:ext uri="{FF2B5EF4-FFF2-40B4-BE49-F238E27FC236}">
              <a16:creationId xmlns:a16="http://schemas.microsoft.com/office/drawing/2014/main" id="{D84C634E-71E7-4347-ABFF-921EAD830BE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2" name="Text Box 39">
          <a:extLst>
            <a:ext uri="{FF2B5EF4-FFF2-40B4-BE49-F238E27FC236}">
              <a16:creationId xmlns:a16="http://schemas.microsoft.com/office/drawing/2014/main" id="{C7090069-EC07-450A-B763-0068834E62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3" name="Text Box 40">
          <a:extLst>
            <a:ext uri="{FF2B5EF4-FFF2-40B4-BE49-F238E27FC236}">
              <a16:creationId xmlns:a16="http://schemas.microsoft.com/office/drawing/2014/main" id="{1B710204-3DAA-404D-B925-C903F66106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4" name="Text Box 41">
          <a:extLst>
            <a:ext uri="{FF2B5EF4-FFF2-40B4-BE49-F238E27FC236}">
              <a16:creationId xmlns:a16="http://schemas.microsoft.com/office/drawing/2014/main" id="{88F79678-4B41-4A4A-8B20-1718C576E21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5" name="Text Box 42">
          <a:extLst>
            <a:ext uri="{FF2B5EF4-FFF2-40B4-BE49-F238E27FC236}">
              <a16:creationId xmlns:a16="http://schemas.microsoft.com/office/drawing/2014/main" id="{94530817-467E-4595-839B-BFACC33470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6" name="Text Box 43">
          <a:extLst>
            <a:ext uri="{FF2B5EF4-FFF2-40B4-BE49-F238E27FC236}">
              <a16:creationId xmlns:a16="http://schemas.microsoft.com/office/drawing/2014/main" id="{AA286053-B43C-4E2D-8D99-35CF62B3E3E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7" name="Text Box 44">
          <a:extLst>
            <a:ext uri="{FF2B5EF4-FFF2-40B4-BE49-F238E27FC236}">
              <a16:creationId xmlns:a16="http://schemas.microsoft.com/office/drawing/2014/main" id="{467AD6E4-B120-49C0-9BC9-8682B3A527B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8" name="Text Box 45">
          <a:extLst>
            <a:ext uri="{FF2B5EF4-FFF2-40B4-BE49-F238E27FC236}">
              <a16:creationId xmlns:a16="http://schemas.microsoft.com/office/drawing/2014/main" id="{B7B5C2D1-2F02-4003-A1DC-0462281033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79" name="Text Box 46">
          <a:extLst>
            <a:ext uri="{FF2B5EF4-FFF2-40B4-BE49-F238E27FC236}">
              <a16:creationId xmlns:a16="http://schemas.microsoft.com/office/drawing/2014/main" id="{A3C0EDC9-D4B8-4373-A791-EDB791921A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0" name="Text Box 47">
          <a:extLst>
            <a:ext uri="{FF2B5EF4-FFF2-40B4-BE49-F238E27FC236}">
              <a16:creationId xmlns:a16="http://schemas.microsoft.com/office/drawing/2014/main" id="{F66F9D68-FBF0-4F09-962A-48798977A6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1" name="Text Box 48">
          <a:extLst>
            <a:ext uri="{FF2B5EF4-FFF2-40B4-BE49-F238E27FC236}">
              <a16:creationId xmlns:a16="http://schemas.microsoft.com/office/drawing/2014/main" id="{30FA43BF-6A88-4C3A-94DF-06E71FF92C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2" name="Text Box 49">
          <a:extLst>
            <a:ext uri="{FF2B5EF4-FFF2-40B4-BE49-F238E27FC236}">
              <a16:creationId xmlns:a16="http://schemas.microsoft.com/office/drawing/2014/main" id="{033541EE-FE6B-4EFA-95AB-9888360B75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3" name="Text Box 50">
          <a:extLst>
            <a:ext uri="{FF2B5EF4-FFF2-40B4-BE49-F238E27FC236}">
              <a16:creationId xmlns:a16="http://schemas.microsoft.com/office/drawing/2014/main" id="{A3321CBA-B2C2-4E11-8776-7CD512F8B9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4" name="Text Box 51">
          <a:extLst>
            <a:ext uri="{FF2B5EF4-FFF2-40B4-BE49-F238E27FC236}">
              <a16:creationId xmlns:a16="http://schemas.microsoft.com/office/drawing/2014/main" id="{DD36B4CE-56EC-4710-BE52-7BF51D3FF31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5" name="Text Box 52">
          <a:extLst>
            <a:ext uri="{FF2B5EF4-FFF2-40B4-BE49-F238E27FC236}">
              <a16:creationId xmlns:a16="http://schemas.microsoft.com/office/drawing/2014/main" id="{45EE9B9D-122D-4AA0-95F6-D75276B41B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6" name="Text Box 53">
          <a:extLst>
            <a:ext uri="{FF2B5EF4-FFF2-40B4-BE49-F238E27FC236}">
              <a16:creationId xmlns:a16="http://schemas.microsoft.com/office/drawing/2014/main" id="{82E3D30A-8687-482C-A93C-30FA02FF5A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7" name="Text Box 54">
          <a:extLst>
            <a:ext uri="{FF2B5EF4-FFF2-40B4-BE49-F238E27FC236}">
              <a16:creationId xmlns:a16="http://schemas.microsoft.com/office/drawing/2014/main" id="{F17B6238-E0D5-4FFC-BB2E-0AC9AE1940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8" name="Text Box 55">
          <a:extLst>
            <a:ext uri="{FF2B5EF4-FFF2-40B4-BE49-F238E27FC236}">
              <a16:creationId xmlns:a16="http://schemas.microsoft.com/office/drawing/2014/main" id="{3A587E22-2F84-4FE5-BCB2-C3982DFE166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89" name="Text Box 56">
          <a:extLst>
            <a:ext uri="{FF2B5EF4-FFF2-40B4-BE49-F238E27FC236}">
              <a16:creationId xmlns:a16="http://schemas.microsoft.com/office/drawing/2014/main" id="{69DF283E-E358-476B-9A61-EDE7BA73D6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0" name="Text Box 57">
          <a:extLst>
            <a:ext uri="{FF2B5EF4-FFF2-40B4-BE49-F238E27FC236}">
              <a16:creationId xmlns:a16="http://schemas.microsoft.com/office/drawing/2014/main" id="{C53B62A7-AC82-4A87-B813-E6D15D176B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1" name="Text Box 58">
          <a:extLst>
            <a:ext uri="{FF2B5EF4-FFF2-40B4-BE49-F238E27FC236}">
              <a16:creationId xmlns:a16="http://schemas.microsoft.com/office/drawing/2014/main" id="{44FFDD3D-5165-48F4-B0E3-4261D049FE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2" name="Text Box 59">
          <a:extLst>
            <a:ext uri="{FF2B5EF4-FFF2-40B4-BE49-F238E27FC236}">
              <a16:creationId xmlns:a16="http://schemas.microsoft.com/office/drawing/2014/main" id="{5C217459-04A5-48F5-BBAC-F6CEB77371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3" name="Text Box 60">
          <a:extLst>
            <a:ext uri="{FF2B5EF4-FFF2-40B4-BE49-F238E27FC236}">
              <a16:creationId xmlns:a16="http://schemas.microsoft.com/office/drawing/2014/main" id="{3F5A2A13-F027-4085-80E4-DB229E0D1EB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4" name="Text Box 61">
          <a:extLst>
            <a:ext uri="{FF2B5EF4-FFF2-40B4-BE49-F238E27FC236}">
              <a16:creationId xmlns:a16="http://schemas.microsoft.com/office/drawing/2014/main" id="{3605A1F9-3B48-4555-AD59-562AF91ADA5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5" name="Text Box 62">
          <a:extLst>
            <a:ext uri="{FF2B5EF4-FFF2-40B4-BE49-F238E27FC236}">
              <a16:creationId xmlns:a16="http://schemas.microsoft.com/office/drawing/2014/main" id="{7C9CBCCF-9D14-429A-922D-999DD5A408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6" name="Text Box 63">
          <a:extLst>
            <a:ext uri="{FF2B5EF4-FFF2-40B4-BE49-F238E27FC236}">
              <a16:creationId xmlns:a16="http://schemas.microsoft.com/office/drawing/2014/main" id="{89921EB0-5099-4AD7-A5A9-5FD267F5FF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7" name="Text Box 64">
          <a:extLst>
            <a:ext uri="{FF2B5EF4-FFF2-40B4-BE49-F238E27FC236}">
              <a16:creationId xmlns:a16="http://schemas.microsoft.com/office/drawing/2014/main" id="{A481CD39-057D-4F08-AEEF-314CA19638E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8" name="Text Box 65">
          <a:extLst>
            <a:ext uri="{FF2B5EF4-FFF2-40B4-BE49-F238E27FC236}">
              <a16:creationId xmlns:a16="http://schemas.microsoft.com/office/drawing/2014/main" id="{04BD9091-59F1-4CAF-82A9-7F98FDB28F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999" name="Text Box 66">
          <a:extLst>
            <a:ext uri="{FF2B5EF4-FFF2-40B4-BE49-F238E27FC236}">
              <a16:creationId xmlns:a16="http://schemas.microsoft.com/office/drawing/2014/main" id="{632A9121-767B-401F-99B8-2837BE3DE3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0" name="Text Box 67">
          <a:extLst>
            <a:ext uri="{FF2B5EF4-FFF2-40B4-BE49-F238E27FC236}">
              <a16:creationId xmlns:a16="http://schemas.microsoft.com/office/drawing/2014/main" id="{F89BE6A6-B9CB-44AD-A355-50641B171C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1" name="Text Box 68">
          <a:extLst>
            <a:ext uri="{FF2B5EF4-FFF2-40B4-BE49-F238E27FC236}">
              <a16:creationId xmlns:a16="http://schemas.microsoft.com/office/drawing/2014/main" id="{0FAFE028-9591-4BF5-99D2-093839C033E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2" name="Text Box 69">
          <a:extLst>
            <a:ext uri="{FF2B5EF4-FFF2-40B4-BE49-F238E27FC236}">
              <a16:creationId xmlns:a16="http://schemas.microsoft.com/office/drawing/2014/main" id="{6C37A8C2-05D4-4881-9743-B01C380BFC1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3" name="Text Box 70">
          <a:extLst>
            <a:ext uri="{FF2B5EF4-FFF2-40B4-BE49-F238E27FC236}">
              <a16:creationId xmlns:a16="http://schemas.microsoft.com/office/drawing/2014/main" id="{80B2A846-9D74-4835-AF59-34A54896D6B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4" name="Text Box 71">
          <a:extLst>
            <a:ext uri="{FF2B5EF4-FFF2-40B4-BE49-F238E27FC236}">
              <a16:creationId xmlns:a16="http://schemas.microsoft.com/office/drawing/2014/main" id="{3E79E5F7-1F58-4C78-A375-D87F509D1C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5" name="Text Box 72">
          <a:extLst>
            <a:ext uri="{FF2B5EF4-FFF2-40B4-BE49-F238E27FC236}">
              <a16:creationId xmlns:a16="http://schemas.microsoft.com/office/drawing/2014/main" id="{95FDEE3D-84EC-4685-8459-1CA21DB86C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6" name="Text Box 73">
          <a:extLst>
            <a:ext uri="{FF2B5EF4-FFF2-40B4-BE49-F238E27FC236}">
              <a16:creationId xmlns:a16="http://schemas.microsoft.com/office/drawing/2014/main" id="{20AA2D3C-5883-4453-8EAE-30B3D0B357C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7" name="Text Box 74">
          <a:extLst>
            <a:ext uri="{FF2B5EF4-FFF2-40B4-BE49-F238E27FC236}">
              <a16:creationId xmlns:a16="http://schemas.microsoft.com/office/drawing/2014/main" id="{1D5C0F00-5DEF-4D4A-BF3A-6C79B527660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8" name="Text Box 75">
          <a:extLst>
            <a:ext uri="{FF2B5EF4-FFF2-40B4-BE49-F238E27FC236}">
              <a16:creationId xmlns:a16="http://schemas.microsoft.com/office/drawing/2014/main" id="{C09A14F9-12AF-49F1-91A8-A5F0A931D9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09" name="Text Box 76">
          <a:extLst>
            <a:ext uri="{FF2B5EF4-FFF2-40B4-BE49-F238E27FC236}">
              <a16:creationId xmlns:a16="http://schemas.microsoft.com/office/drawing/2014/main" id="{9A603F92-3439-40DE-ABE4-5201053B7A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0" name="Text Box 77">
          <a:extLst>
            <a:ext uri="{FF2B5EF4-FFF2-40B4-BE49-F238E27FC236}">
              <a16:creationId xmlns:a16="http://schemas.microsoft.com/office/drawing/2014/main" id="{D3349892-67F1-4F18-A1E4-CE0AFB076B7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1" name="Text Box 78">
          <a:extLst>
            <a:ext uri="{FF2B5EF4-FFF2-40B4-BE49-F238E27FC236}">
              <a16:creationId xmlns:a16="http://schemas.microsoft.com/office/drawing/2014/main" id="{75D033BD-37FD-41AD-B496-C7172FCB66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2" name="Text Box 79">
          <a:extLst>
            <a:ext uri="{FF2B5EF4-FFF2-40B4-BE49-F238E27FC236}">
              <a16:creationId xmlns:a16="http://schemas.microsoft.com/office/drawing/2014/main" id="{691BB3E3-2ACD-40CB-90CA-1E6DF277B7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3" name="Text Box 80">
          <a:extLst>
            <a:ext uri="{FF2B5EF4-FFF2-40B4-BE49-F238E27FC236}">
              <a16:creationId xmlns:a16="http://schemas.microsoft.com/office/drawing/2014/main" id="{6C784FF9-6A8D-4EDD-9855-715C86AB3E9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4" name="Text Box 81">
          <a:extLst>
            <a:ext uri="{FF2B5EF4-FFF2-40B4-BE49-F238E27FC236}">
              <a16:creationId xmlns:a16="http://schemas.microsoft.com/office/drawing/2014/main" id="{5D9C05AC-A7F8-40B9-A6E1-F1894AB870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5" name="Text Box 82">
          <a:extLst>
            <a:ext uri="{FF2B5EF4-FFF2-40B4-BE49-F238E27FC236}">
              <a16:creationId xmlns:a16="http://schemas.microsoft.com/office/drawing/2014/main" id="{981A053F-06B1-4C5A-920A-D3A283EB1E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6" name="Text Box 83">
          <a:extLst>
            <a:ext uri="{FF2B5EF4-FFF2-40B4-BE49-F238E27FC236}">
              <a16:creationId xmlns:a16="http://schemas.microsoft.com/office/drawing/2014/main" id="{77627067-0957-4625-A33C-2908B8784E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7" name="Text Box 84">
          <a:extLst>
            <a:ext uri="{FF2B5EF4-FFF2-40B4-BE49-F238E27FC236}">
              <a16:creationId xmlns:a16="http://schemas.microsoft.com/office/drawing/2014/main" id="{2BA90FC3-C5A3-41F1-BDD0-72DB4660037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8" name="Text Box 85">
          <a:extLst>
            <a:ext uri="{FF2B5EF4-FFF2-40B4-BE49-F238E27FC236}">
              <a16:creationId xmlns:a16="http://schemas.microsoft.com/office/drawing/2014/main" id="{9D87C44B-35AE-4FF1-8500-68C844FD4B8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19" name="Text Box 86">
          <a:extLst>
            <a:ext uri="{FF2B5EF4-FFF2-40B4-BE49-F238E27FC236}">
              <a16:creationId xmlns:a16="http://schemas.microsoft.com/office/drawing/2014/main" id="{F9EFD3DD-F3D2-42B0-A36D-D86FBE0A5D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0" name="Text Box 87">
          <a:extLst>
            <a:ext uri="{FF2B5EF4-FFF2-40B4-BE49-F238E27FC236}">
              <a16:creationId xmlns:a16="http://schemas.microsoft.com/office/drawing/2014/main" id="{ACD2007B-C927-4ECA-AA9B-F772FC5E1C8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1" name="Text Box 88">
          <a:extLst>
            <a:ext uri="{FF2B5EF4-FFF2-40B4-BE49-F238E27FC236}">
              <a16:creationId xmlns:a16="http://schemas.microsoft.com/office/drawing/2014/main" id="{906B0354-C1B5-47C5-9C4B-13FD44ADFD1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2" name="Text Box 89">
          <a:extLst>
            <a:ext uri="{FF2B5EF4-FFF2-40B4-BE49-F238E27FC236}">
              <a16:creationId xmlns:a16="http://schemas.microsoft.com/office/drawing/2014/main" id="{974FBF52-A838-422F-A562-97A0F19165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3" name="Text Box 90">
          <a:extLst>
            <a:ext uri="{FF2B5EF4-FFF2-40B4-BE49-F238E27FC236}">
              <a16:creationId xmlns:a16="http://schemas.microsoft.com/office/drawing/2014/main" id="{0738D6D5-BE49-4123-819E-C5F1A09CF6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4" name="Text Box 91">
          <a:extLst>
            <a:ext uri="{FF2B5EF4-FFF2-40B4-BE49-F238E27FC236}">
              <a16:creationId xmlns:a16="http://schemas.microsoft.com/office/drawing/2014/main" id="{E3E09F34-8FC2-4B56-B7B7-60B72C7BAE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5" name="Text Box 92">
          <a:extLst>
            <a:ext uri="{FF2B5EF4-FFF2-40B4-BE49-F238E27FC236}">
              <a16:creationId xmlns:a16="http://schemas.microsoft.com/office/drawing/2014/main" id="{B0818D9C-0C24-40B5-B636-EFEB0E32FF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6" name="Text Box 93">
          <a:extLst>
            <a:ext uri="{FF2B5EF4-FFF2-40B4-BE49-F238E27FC236}">
              <a16:creationId xmlns:a16="http://schemas.microsoft.com/office/drawing/2014/main" id="{36595CCD-5EA6-4561-942C-DFCD47E2E8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7" name="Text Box 94">
          <a:extLst>
            <a:ext uri="{FF2B5EF4-FFF2-40B4-BE49-F238E27FC236}">
              <a16:creationId xmlns:a16="http://schemas.microsoft.com/office/drawing/2014/main" id="{6FC0B16E-3BEC-482C-902C-6FED927162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8" name="Text Box 95">
          <a:extLst>
            <a:ext uri="{FF2B5EF4-FFF2-40B4-BE49-F238E27FC236}">
              <a16:creationId xmlns:a16="http://schemas.microsoft.com/office/drawing/2014/main" id="{55E3A6C9-4242-47C0-8939-B72914898E5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29" name="Text Box 96">
          <a:extLst>
            <a:ext uri="{FF2B5EF4-FFF2-40B4-BE49-F238E27FC236}">
              <a16:creationId xmlns:a16="http://schemas.microsoft.com/office/drawing/2014/main" id="{91105AF3-7A88-4BE7-BED4-A6BA40F86C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0" name="Text Box 97">
          <a:extLst>
            <a:ext uri="{FF2B5EF4-FFF2-40B4-BE49-F238E27FC236}">
              <a16:creationId xmlns:a16="http://schemas.microsoft.com/office/drawing/2014/main" id="{70622E02-8555-4E80-9BA3-1768804434D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1" name="Text Box 98">
          <a:extLst>
            <a:ext uri="{FF2B5EF4-FFF2-40B4-BE49-F238E27FC236}">
              <a16:creationId xmlns:a16="http://schemas.microsoft.com/office/drawing/2014/main" id="{50A40AC0-1000-473E-82A0-98A479F152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032" name="Text Box 99">
          <a:extLst>
            <a:ext uri="{FF2B5EF4-FFF2-40B4-BE49-F238E27FC236}">
              <a16:creationId xmlns:a16="http://schemas.microsoft.com/office/drawing/2014/main" id="{590692DE-D586-4F29-BFE7-9D4E4BA37E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3" name="Text Box 100">
          <a:extLst>
            <a:ext uri="{FF2B5EF4-FFF2-40B4-BE49-F238E27FC236}">
              <a16:creationId xmlns:a16="http://schemas.microsoft.com/office/drawing/2014/main" id="{361B5DDF-BE3E-4AEF-84CA-03276A131E6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4" name="Text Box 101">
          <a:extLst>
            <a:ext uri="{FF2B5EF4-FFF2-40B4-BE49-F238E27FC236}">
              <a16:creationId xmlns:a16="http://schemas.microsoft.com/office/drawing/2014/main" id="{29337D76-F66E-499F-A46B-B0ADE059C8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5" name="Text Box 102">
          <a:extLst>
            <a:ext uri="{FF2B5EF4-FFF2-40B4-BE49-F238E27FC236}">
              <a16:creationId xmlns:a16="http://schemas.microsoft.com/office/drawing/2014/main" id="{113CD58B-9A5E-487F-9579-41B04F5FF0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6" name="Text Box 103">
          <a:extLst>
            <a:ext uri="{FF2B5EF4-FFF2-40B4-BE49-F238E27FC236}">
              <a16:creationId xmlns:a16="http://schemas.microsoft.com/office/drawing/2014/main" id="{230C87F8-3469-41BC-BEC8-7BE84737F4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7" name="Text Box 104">
          <a:extLst>
            <a:ext uri="{FF2B5EF4-FFF2-40B4-BE49-F238E27FC236}">
              <a16:creationId xmlns:a16="http://schemas.microsoft.com/office/drawing/2014/main" id="{681737BB-7202-48B7-9E92-E5A854D91D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8" name="Text Box 105">
          <a:extLst>
            <a:ext uri="{FF2B5EF4-FFF2-40B4-BE49-F238E27FC236}">
              <a16:creationId xmlns:a16="http://schemas.microsoft.com/office/drawing/2014/main" id="{B7A855BB-C9A3-429E-8041-70B96CDA11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39" name="Text Box 106">
          <a:extLst>
            <a:ext uri="{FF2B5EF4-FFF2-40B4-BE49-F238E27FC236}">
              <a16:creationId xmlns:a16="http://schemas.microsoft.com/office/drawing/2014/main" id="{5C592754-2E43-4FD6-B963-848980BDF99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0" name="Text Box 107">
          <a:extLst>
            <a:ext uri="{FF2B5EF4-FFF2-40B4-BE49-F238E27FC236}">
              <a16:creationId xmlns:a16="http://schemas.microsoft.com/office/drawing/2014/main" id="{577A502C-E58A-4212-8C0C-F688C2495E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1" name="Text Box 108">
          <a:extLst>
            <a:ext uri="{FF2B5EF4-FFF2-40B4-BE49-F238E27FC236}">
              <a16:creationId xmlns:a16="http://schemas.microsoft.com/office/drawing/2014/main" id="{F4173897-C2BA-4216-A61B-8079AB6DD3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2" name="Text Box 109">
          <a:extLst>
            <a:ext uri="{FF2B5EF4-FFF2-40B4-BE49-F238E27FC236}">
              <a16:creationId xmlns:a16="http://schemas.microsoft.com/office/drawing/2014/main" id="{8088E049-3099-4C57-83F7-32DD5799D1E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3" name="Text Box 110">
          <a:extLst>
            <a:ext uri="{FF2B5EF4-FFF2-40B4-BE49-F238E27FC236}">
              <a16:creationId xmlns:a16="http://schemas.microsoft.com/office/drawing/2014/main" id="{3757B9B3-0CAE-4898-8F2D-C5E6F06030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4" name="Text Box 111">
          <a:extLst>
            <a:ext uri="{FF2B5EF4-FFF2-40B4-BE49-F238E27FC236}">
              <a16:creationId xmlns:a16="http://schemas.microsoft.com/office/drawing/2014/main" id="{1D87A7A9-A992-4510-8791-412A15A9D40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5" name="Text Box 112">
          <a:extLst>
            <a:ext uri="{FF2B5EF4-FFF2-40B4-BE49-F238E27FC236}">
              <a16:creationId xmlns:a16="http://schemas.microsoft.com/office/drawing/2014/main" id="{F0D01C6F-718F-45AB-9E66-33FEF5D1FB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6" name="Text Box 113">
          <a:extLst>
            <a:ext uri="{FF2B5EF4-FFF2-40B4-BE49-F238E27FC236}">
              <a16:creationId xmlns:a16="http://schemas.microsoft.com/office/drawing/2014/main" id="{E3F130CB-34E1-4276-A95C-717AF96BA4C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047" name="Text Box 114">
          <a:extLst>
            <a:ext uri="{FF2B5EF4-FFF2-40B4-BE49-F238E27FC236}">
              <a16:creationId xmlns:a16="http://schemas.microsoft.com/office/drawing/2014/main" id="{0957FDF9-8263-4CF3-BAC1-234E647C501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8" name="Text Box 115">
          <a:extLst>
            <a:ext uri="{FF2B5EF4-FFF2-40B4-BE49-F238E27FC236}">
              <a16:creationId xmlns:a16="http://schemas.microsoft.com/office/drawing/2014/main" id="{B8251C50-CC0F-4855-AEC5-625847F179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49" name="Text Box 116">
          <a:extLst>
            <a:ext uri="{FF2B5EF4-FFF2-40B4-BE49-F238E27FC236}">
              <a16:creationId xmlns:a16="http://schemas.microsoft.com/office/drawing/2014/main" id="{C9268913-BD36-49BC-B90C-FBF0138B9B7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0" name="Text Box 117">
          <a:extLst>
            <a:ext uri="{FF2B5EF4-FFF2-40B4-BE49-F238E27FC236}">
              <a16:creationId xmlns:a16="http://schemas.microsoft.com/office/drawing/2014/main" id="{55FF8AB7-7ED5-44D5-BAF2-6B4CE46D46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1" name="Text Box 118">
          <a:extLst>
            <a:ext uri="{FF2B5EF4-FFF2-40B4-BE49-F238E27FC236}">
              <a16:creationId xmlns:a16="http://schemas.microsoft.com/office/drawing/2014/main" id="{2903718E-63FB-4C1C-8D77-EE4267FC9F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2" name="Text Box 119">
          <a:extLst>
            <a:ext uri="{FF2B5EF4-FFF2-40B4-BE49-F238E27FC236}">
              <a16:creationId xmlns:a16="http://schemas.microsoft.com/office/drawing/2014/main" id="{EC595353-A2F7-4361-8652-B068C0F7C07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3" name="Text Box 120">
          <a:extLst>
            <a:ext uri="{FF2B5EF4-FFF2-40B4-BE49-F238E27FC236}">
              <a16:creationId xmlns:a16="http://schemas.microsoft.com/office/drawing/2014/main" id="{5FC65A90-9865-40E9-A5D7-E02CC037A68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4" name="Text Box 121">
          <a:extLst>
            <a:ext uri="{FF2B5EF4-FFF2-40B4-BE49-F238E27FC236}">
              <a16:creationId xmlns:a16="http://schemas.microsoft.com/office/drawing/2014/main" id="{FD2CCF28-AB4E-4F68-96AF-EAD758D348A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5" name="Text Box 122">
          <a:extLst>
            <a:ext uri="{FF2B5EF4-FFF2-40B4-BE49-F238E27FC236}">
              <a16:creationId xmlns:a16="http://schemas.microsoft.com/office/drawing/2014/main" id="{020DC0A2-7647-4969-A1FC-63F74C1FD1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6" name="Text Box 123">
          <a:extLst>
            <a:ext uri="{FF2B5EF4-FFF2-40B4-BE49-F238E27FC236}">
              <a16:creationId xmlns:a16="http://schemas.microsoft.com/office/drawing/2014/main" id="{242B4BEC-1EFF-4DF2-AE1A-C4CB02DA0CF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7" name="Text Box 124">
          <a:extLst>
            <a:ext uri="{FF2B5EF4-FFF2-40B4-BE49-F238E27FC236}">
              <a16:creationId xmlns:a16="http://schemas.microsoft.com/office/drawing/2014/main" id="{83700E9A-3E43-4D4F-9CD8-A8D7FD29CB2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8" name="Text Box 125">
          <a:extLst>
            <a:ext uri="{FF2B5EF4-FFF2-40B4-BE49-F238E27FC236}">
              <a16:creationId xmlns:a16="http://schemas.microsoft.com/office/drawing/2014/main" id="{2DD92748-D0C7-4571-8CC6-F36655B67E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59" name="Text Box 126">
          <a:extLst>
            <a:ext uri="{FF2B5EF4-FFF2-40B4-BE49-F238E27FC236}">
              <a16:creationId xmlns:a16="http://schemas.microsoft.com/office/drawing/2014/main" id="{726C7326-8D17-4AE9-9057-6E9A7B91BDC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0" name="Text Box 127">
          <a:extLst>
            <a:ext uri="{FF2B5EF4-FFF2-40B4-BE49-F238E27FC236}">
              <a16:creationId xmlns:a16="http://schemas.microsoft.com/office/drawing/2014/main" id="{51C95232-F879-41A6-9F93-6B89CD38783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1" name="Text Box 128">
          <a:extLst>
            <a:ext uri="{FF2B5EF4-FFF2-40B4-BE49-F238E27FC236}">
              <a16:creationId xmlns:a16="http://schemas.microsoft.com/office/drawing/2014/main" id="{F7F0A34B-A77E-48CA-A3EE-3CED3C41655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062" name="Text Box 129">
          <a:extLst>
            <a:ext uri="{FF2B5EF4-FFF2-40B4-BE49-F238E27FC236}">
              <a16:creationId xmlns:a16="http://schemas.microsoft.com/office/drawing/2014/main" id="{B8E2E1FA-9339-445F-8FC9-68F9FA27B0B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3" name="Text Box 130">
          <a:extLst>
            <a:ext uri="{FF2B5EF4-FFF2-40B4-BE49-F238E27FC236}">
              <a16:creationId xmlns:a16="http://schemas.microsoft.com/office/drawing/2014/main" id="{3764A5A7-9F3C-4326-8749-47239790F39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4" name="Text Box 131">
          <a:extLst>
            <a:ext uri="{FF2B5EF4-FFF2-40B4-BE49-F238E27FC236}">
              <a16:creationId xmlns:a16="http://schemas.microsoft.com/office/drawing/2014/main" id="{C9E0D95B-8D10-4314-A2BB-2876B6F9581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5" name="Text Box 132">
          <a:extLst>
            <a:ext uri="{FF2B5EF4-FFF2-40B4-BE49-F238E27FC236}">
              <a16:creationId xmlns:a16="http://schemas.microsoft.com/office/drawing/2014/main" id="{E0C9DBDD-8B80-4C95-8A09-EFEEF5F2A5B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6" name="Text Box 133">
          <a:extLst>
            <a:ext uri="{FF2B5EF4-FFF2-40B4-BE49-F238E27FC236}">
              <a16:creationId xmlns:a16="http://schemas.microsoft.com/office/drawing/2014/main" id="{D201B0A3-F34B-400C-A65D-6AAFA24DDD4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7" name="Text Box 134">
          <a:extLst>
            <a:ext uri="{FF2B5EF4-FFF2-40B4-BE49-F238E27FC236}">
              <a16:creationId xmlns:a16="http://schemas.microsoft.com/office/drawing/2014/main" id="{C6DCA31E-5185-489C-889E-35B7BBB465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8" name="Text Box 135">
          <a:extLst>
            <a:ext uri="{FF2B5EF4-FFF2-40B4-BE49-F238E27FC236}">
              <a16:creationId xmlns:a16="http://schemas.microsoft.com/office/drawing/2014/main" id="{DBBA4830-B940-4CB9-9567-BEB29A26336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69" name="Text Box 136">
          <a:extLst>
            <a:ext uri="{FF2B5EF4-FFF2-40B4-BE49-F238E27FC236}">
              <a16:creationId xmlns:a16="http://schemas.microsoft.com/office/drawing/2014/main" id="{6FBC503F-4607-4D0E-9C75-2A8005D80EA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0" name="Text Box 137">
          <a:extLst>
            <a:ext uri="{FF2B5EF4-FFF2-40B4-BE49-F238E27FC236}">
              <a16:creationId xmlns:a16="http://schemas.microsoft.com/office/drawing/2014/main" id="{18A6727F-8848-461E-8154-AD49BDD523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1" name="Text Box 138">
          <a:extLst>
            <a:ext uri="{FF2B5EF4-FFF2-40B4-BE49-F238E27FC236}">
              <a16:creationId xmlns:a16="http://schemas.microsoft.com/office/drawing/2014/main" id="{C13B46E2-FEF6-44A0-BD24-35301A24FCE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2" name="Text Box 139">
          <a:extLst>
            <a:ext uri="{FF2B5EF4-FFF2-40B4-BE49-F238E27FC236}">
              <a16:creationId xmlns:a16="http://schemas.microsoft.com/office/drawing/2014/main" id="{1A1F9C0B-2494-4282-83B6-044A41F10A2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3" name="Text Box 140">
          <a:extLst>
            <a:ext uri="{FF2B5EF4-FFF2-40B4-BE49-F238E27FC236}">
              <a16:creationId xmlns:a16="http://schemas.microsoft.com/office/drawing/2014/main" id="{88596627-62D2-411E-A6C2-8A7E29BF51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4" name="Text Box 141">
          <a:extLst>
            <a:ext uri="{FF2B5EF4-FFF2-40B4-BE49-F238E27FC236}">
              <a16:creationId xmlns:a16="http://schemas.microsoft.com/office/drawing/2014/main" id="{818E2F91-B1DD-4307-A396-0A0F7893B2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5" name="Text Box 142">
          <a:extLst>
            <a:ext uri="{FF2B5EF4-FFF2-40B4-BE49-F238E27FC236}">
              <a16:creationId xmlns:a16="http://schemas.microsoft.com/office/drawing/2014/main" id="{B9ED5DFF-86EF-41F5-B27D-2F41D40B1D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6" name="Text Box 143">
          <a:extLst>
            <a:ext uri="{FF2B5EF4-FFF2-40B4-BE49-F238E27FC236}">
              <a16:creationId xmlns:a16="http://schemas.microsoft.com/office/drawing/2014/main" id="{99BD59F7-9094-4BDE-AE33-4445B288BB3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077" name="Text Box 144">
          <a:extLst>
            <a:ext uri="{FF2B5EF4-FFF2-40B4-BE49-F238E27FC236}">
              <a16:creationId xmlns:a16="http://schemas.microsoft.com/office/drawing/2014/main" id="{6E68E6EE-F079-4EEC-95D4-A2B60092351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8" name="Text Box 145">
          <a:extLst>
            <a:ext uri="{FF2B5EF4-FFF2-40B4-BE49-F238E27FC236}">
              <a16:creationId xmlns:a16="http://schemas.microsoft.com/office/drawing/2014/main" id="{9F01AF7A-CD26-4619-97AD-1CAF6BCE26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79" name="Text Box 146">
          <a:extLst>
            <a:ext uri="{FF2B5EF4-FFF2-40B4-BE49-F238E27FC236}">
              <a16:creationId xmlns:a16="http://schemas.microsoft.com/office/drawing/2014/main" id="{A9237323-E48B-4047-80BC-90DEE4A46E6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0" name="Text Box 147">
          <a:extLst>
            <a:ext uri="{FF2B5EF4-FFF2-40B4-BE49-F238E27FC236}">
              <a16:creationId xmlns:a16="http://schemas.microsoft.com/office/drawing/2014/main" id="{1D1C155F-D8B6-46EA-A0E1-27FD4975758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1" name="Text Box 148">
          <a:extLst>
            <a:ext uri="{FF2B5EF4-FFF2-40B4-BE49-F238E27FC236}">
              <a16:creationId xmlns:a16="http://schemas.microsoft.com/office/drawing/2014/main" id="{BA755419-8847-4563-B3A4-161A08F1279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2" name="Text Box 149">
          <a:extLst>
            <a:ext uri="{FF2B5EF4-FFF2-40B4-BE49-F238E27FC236}">
              <a16:creationId xmlns:a16="http://schemas.microsoft.com/office/drawing/2014/main" id="{318282CF-9D54-4D86-BF51-D0B6ECDB84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3" name="Text Box 150">
          <a:extLst>
            <a:ext uri="{FF2B5EF4-FFF2-40B4-BE49-F238E27FC236}">
              <a16:creationId xmlns:a16="http://schemas.microsoft.com/office/drawing/2014/main" id="{8F360140-F756-49C0-BEB1-AEA24DA38B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4" name="Text Box 151">
          <a:extLst>
            <a:ext uri="{FF2B5EF4-FFF2-40B4-BE49-F238E27FC236}">
              <a16:creationId xmlns:a16="http://schemas.microsoft.com/office/drawing/2014/main" id="{DEE83964-1E08-4801-92EF-43E1314F550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5" name="Text Box 152">
          <a:extLst>
            <a:ext uri="{FF2B5EF4-FFF2-40B4-BE49-F238E27FC236}">
              <a16:creationId xmlns:a16="http://schemas.microsoft.com/office/drawing/2014/main" id="{1181BB4C-DD32-4264-B07D-294FA047185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6" name="Text Box 153">
          <a:extLst>
            <a:ext uri="{FF2B5EF4-FFF2-40B4-BE49-F238E27FC236}">
              <a16:creationId xmlns:a16="http://schemas.microsoft.com/office/drawing/2014/main" id="{0BEBE69D-78EC-48F0-918F-413BDA6B8A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7" name="Text Box 154">
          <a:extLst>
            <a:ext uri="{FF2B5EF4-FFF2-40B4-BE49-F238E27FC236}">
              <a16:creationId xmlns:a16="http://schemas.microsoft.com/office/drawing/2014/main" id="{E60E8378-963B-4E86-BECF-357B6EA750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8" name="Text Box 155">
          <a:extLst>
            <a:ext uri="{FF2B5EF4-FFF2-40B4-BE49-F238E27FC236}">
              <a16:creationId xmlns:a16="http://schemas.microsoft.com/office/drawing/2014/main" id="{3FC40039-88C9-42CD-B5BC-1A2CA241487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89" name="Text Box 156">
          <a:extLst>
            <a:ext uri="{FF2B5EF4-FFF2-40B4-BE49-F238E27FC236}">
              <a16:creationId xmlns:a16="http://schemas.microsoft.com/office/drawing/2014/main" id="{3C0521A7-7088-4BE6-BAFC-F5F64CC842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0" name="Text Box 157">
          <a:extLst>
            <a:ext uri="{FF2B5EF4-FFF2-40B4-BE49-F238E27FC236}">
              <a16:creationId xmlns:a16="http://schemas.microsoft.com/office/drawing/2014/main" id="{56104E87-2A15-4516-9BA5-510E2B3AF3C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1" name="Text Box 158">
          <a:extLst>
            <a:ext uri="{FF2B5EF4-FFF2-40B4-BE49-F238E27FC236}">
              <a16:creationId xmlns:a16="http://schemas.microsoft.com/office/drawing/2014/main" id="{F6C7EE55-5291-40C8-9DA1-34BF7DE775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092" name="Text Box 159">
          <a:extLst>
            <a:ext uri="{FF2B5EF4-FFF2-40B4-BE49-F238E27FC236}">
              <a16:creationId xmlns:a16="http://schemas.microsoft.com/office/drawing/2014/main" id="{9CFD0077-033C-46B3-AFFD-D6B5438CC9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3" name="Text Box 160">
          <a:extLst>
            <a:ext uri="{FF2B5EF4-FFF2-40B4-BE49-F238E27FC236}">
              <a16:creationId xmlns:a16="http://schemas.microsoft.com/office/drawing/2014/main" id="{5905D70C-3764-41BF-A696-D79822E38AD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4" name="Text Box 161">
          <a:extLst>
            <a:ext uri="{FF2B5EF4-FFF2-40B4-BE49-F238E27FC236}">
              <a16:creationId xmlns:a16="http://schemas.microsoft.com/office/drawing/2014/main" id="{7D55DCEB-25D7-484E-A70B-DFF2CB7AE5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5" name="Text Box 162">
          <a:extLst>
            <a:ext uri="{FF2B5EF4-FFF2-40B4-BE49-F238E27FC236}">
              <a16:creationId xmlns:a16="http://schemas.microsoft.com/office/drawing/2014/main" id="{1A6CE0E9-D9E0-42CD-B75F-E84F84AFF1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6" name="Text Box 163">
          <a:extLst>
            <a:ext uri="{FF2B5EF4-FFF2-40B4-BE49-F238E27FC236}">
              <a16:creationId xmlns:a16="http://schemas.microsoft.com/office/drawing/2014/main" id="{55086166-8A75-4174-A28B-993A649186B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7" name="Text Box 164">
          <a:extLst>
            <a:ext uri="{FF2B5EF4-FFF2-40B4-BE49-F238E27FC236}">
              <a16:creationId xmlns:a16="http://schemas.microsoft.com/office/drawing/2014/main" id="{A01DD133-25C5-4927-9F11-90FFB987D0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8" name="Text Box 165">
          <a:extLst>
            <a:ext uri="{FF2B5EF4-FFF2-40B4-BE49-F238E27FC236}">
              <a16:creationId xmlns:a16="http://schemas.microsoft.com/office/drawing/2014/main" id="{55F289DC-02DC-43E5-B822-2C6075877D1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099" name="Text Box 166">
          <a:extLst>
            <a:ext uri="{FF2B5EF4-FFF2-40B4-BE49-F238E27FC236}">
              <a16:creationId xmlns:a16="http://schemas.microsoft.com/office/drawing/2014/main" id="{C0BD029C-589C-490F-9013-312FFDE3A9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0" name="Text Box 167">
          <a:extLst>
            <a:ext uri="{FF2B5EF4-FFF2-40B4-BE49-F238E27FC236}">
              <a16:creationId xmlns:a16="http://schemas.microsoft.com/office/drawing/2014/main" id="{D5722215-756E-4A5C-9727-7117FA753B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1" name="Text Box 168">
          <a:extLst>
            <a:ext uri="{FF2B5EF4-FFF2-40B4-BE49-F238E27FC236}">
              <a16:creationId xmlns:a16="http://schemas.microsoft.com/office/drawing/2014/main" id="{FD257B81-C8F7-4065-B0F6-087B4B8F95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2" name="Text Box 169">
          <a:extLst>
            <a:ext uri="{FF2B5EF4-FFF2-40B4-BE49-F238E27FC236}">
              <a16:creationId xmlns:a16="http://schemas.microsoft.com/office/drawing/2014/main" id="{D844195B-11D4-4C60-8CE0-CF5ABF9980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3" name="Text Box 170">
          <a:extLst>
            <a:ext uri="{FF2B5EF4-FFF2-40B4-BE49-F238E27FC236}">
              <a16:creationId xmlns:a16="http://schemas.microsoft.com/office/drawing/2014/main" id="{2A9EB810-A9C1-4DFD-87AA-4AA4817086F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4" name="Text Box 171">
          <a:extLst>
            <a:ext uri="{FF2B5EF4-FFF2-40B4-BE49-F238E27FC236}">
              <a16:creationId xmlns:a16="http://schemas.microsoft.com/office/drawing/2014/main" id="{82EC9C78-7BEE-416E-A096-F779867712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5" name="Text Box 172">
          <a:extLst>
            <a:ext uri="{FF2B5EF4-FFF2-40B4-BE49-F238E27FC236}">
              <a16:creationId xmlns:a16="http://schemas.microsoft.com/office/drawing/2014/main" id="{4520A752-C5EE-4354-A804-1FA010DB50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6" name="Text Box 173">
          <a:extLst>
            <a:ext uri="{FF2B5EF4-FFF2-40B4-BE49-F238E27FC236}">
              <a16:creationId xmlns:a16="http://schemas.microsoft.com/office/drawing/2014/main" id="{BFC22B8C-563F-48AD-B650-EF6712826A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0595" cy="167640"/>
    <xdr:sp macro="" textlink="">
      <xdr:nvSpPr>
        <xdr:cNvPr id="1107" name="Text Box 174">
          <a:extLst>
            <a:ext uri="{FF2B5EF4-FFF2-40B4-BE49-F238E27FC236}">
              <a16:creationId xmlns:a16="http://schemas.microsoft.com/office/drawing/2014/main" id="{4CF21762-F4EC-4441-B9BE-1B889D6B40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8" name="Text Box 175">
          <a:extLst>
            <a:ext uri="{FF2B5EF4-FFF2-40B4-BE49-F238E27FC236}">
              <a16:creationId xmlns:a16="http://schemas.microsoft.com/office/drawing/2014/main" id="{07CE468F-2833-4C91-8292-E1307400321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09" name="Text Box 176">
          <a:extLst>
            <a:ext uri="{FF2B5EF4-FFF2-40B4-BE49-F238E27FC236}">
              <a16:creationId xmlns:a16="http://schemas.microsoft.com/office/drawing/2014/main" id="{74EF053B-9DE9-40A0-9F23-067FA039B2C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0" name="Text Box 177">
          <a:extLst>
            <a:ext uri="{FF2B5EF4-FFF2-40B4-BE49-F238E27FC236}">
              <a16:creationId xmlns:a16="http://schemas.microsoft.com/office/drawing/2014/main" id="{FFE8E5C9-4325-4B69-8D4B-29A1153DD02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1" name="Text Box 178">
          <a:extLst>
            <a:ext uri="{FF2B5EF4-FFF2-40B4-BE49-F238E27FC236}">
              <a16:creationId xmlns:a16="http://schemas.microsoft.com/office/drawing/2014/main" id="{4194B696-138B-4D9E-ADCC-C6AF77277B0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2" name="Text Box 179">
          <a:extLst>
            <a:ext uri="{FF2B5EF4-FFF2-40B4-BE49-F238E27FC236}">
              <a16:creationId xmlns:a16="http://schemas.microsoft.com/office/drawing/2014/main" id="{9331D982-8654-41E8-8383-077A65EE9CB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3" name="Text Box 180">
          <a:extLst>
            <a:ext uri="{FF2B5EF4-FFF2-40B4-BE49-F238E27FC236}">
              <a16:creationId xmlns:a16="http://schemas.microsoft.com/office/drawing/2014/main" id="{9A733285-996E-4667-8B44-49C6498580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4" name="Text Box 181">
          <a:extLst>
            <a:ext uri="{FF2B5EF4-FFF2-40B4-BE49-F238E27FC236}">
              <a16:creationId xmlns:a16="http://schemas.microsoft.com/office/drawing/2014/main" id="{7FC6BEDB-20D6-42C2-BBCD-6624AA6FF2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5" name="Text Box 182">
          <a:extLst>
            <a:ext uri="{FF2B5EF4-FFF2-40B4-BE49-F238E27FC236}">
              <a16:creationId xmlns:a16="http://schemas.microsoft.com/office/drawing/2014/main" id="{FD71BC68-1373-4D33-A804-BD579787CF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6" name="Text Box 183">
          <a:extLst>
            <a:ext uri="{FF2B5EF4-FFF2-40B4-BE49-F238E27FC236}">
              <a16:creationId xmlns:a16="http://schemas.microsoft.com/office/drawing/2014/main" id="{216A650C-8175-4D8F-BC25-FD96B55ABE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7" name="Text Box 184">
          <a:extLst>
            <a:ext uri="{FF2B5EF4-FFF2-40B4-BE49-F238E27FC236}">
              <a16:creationId xmlns:a16="http://schemas.microsoft.com/office/drawing/2014/main" id="{22F33457-AF51-4C21-9DA4-8C06E6FF02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8" name="Text Box 185">
          <a:extLst>
            <a:ext uri="{FF2B5EF4-FFF2-40B4-BE49-F238E27FC236}">
              <a16:creationId xmlns:a16="http://schemas.microsoft.com/office/drawing/2014/main" id="{0DF0783C-5D09-4CFE-B9A8-FEB808C4742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19" name="Text Box 186">
          <a:extLst>
            <a:ext uri="{FF2B5EF4-FFF2-40B4-BE49-F238E27FC236}">
              <a16:creationId xmlns:a16="http://schemas.microsoft.com/office/drawing/2014/main" id="{27CB6296-C99B-4C5F-AB16-E7E8EB22EAE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0" name="Text Box 187">
          <a:extLst>
            <a:ext uri="{FF2B5EF4-FFF2-40B4-BE49-F238E27FC236}">
              <a16:creationId xmlns:a16="http://schemas.microsoft.com/office/drawing/2014/main" id="{6B9DDD78-CF88-4876-BB4B-CFF247EE804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1" name="Text Box 188">
          <a:extLst>
            <a:ext uri="{FF2B5EF4-FFF2-40B4-BE49-F238E27FC236}">
              <a16:creationId xmlns:a16="http://schemas.microsoft.com/office/drawing/2014/main" id="{AD90DA3E-FCCC-40B7-8855-F1A6E9FE8A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2" name="Text Box 210">
          <a:extLst>
            <a:ext uri="{FF2B5EF4-FFF2-40B4-BE49-F238E27FC236}">
              <a16:creationId xmlns:a16="http://schemas.microsoft.com/office/drawing/2014/main" id="{8E752290-2FB1-4A18-8994-08DE515F0F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3" name="Text Box 211">
          <a:extLst>
            <a:ext uri="{FF2B5EF4-FFF2-40B4-BE49-F238E27FC236}">
              <a16:creationId xmlns:a16="http://schemas.microsoft.com/office/drawing/2014/main" id="{7479B11B-6D25-462C-B772-F3BD161DE6C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4" name="Text Box 212">
          <a:extLst>
            <a:ext uri="{FF2B5EF4-FFF2-40B4-BE49-F238E27FC236}">
              <a16:creationId xmlns:a16="http://schemas.microsoft.com/office/drawing/2014/main" id="{2E71A375-54AD-4A04-8104-8CBE4C04EE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5" name="Text Box 213">
          <a:extLst>
            <a:ext uri="{FF2B5EF4-FFF2-40B4-BE49-F238E27FC236}">
              <a16:creationId xmlns:a16="http://schemas.microsoft.com/office/drawing/2014/main" id="{5FF75B71-209E-4818-9E8B-3E2FFE5506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6" name="Text Box 214">
          <a:extLst>
            <a:ext uri="{FF2B5EF4-FFF2-40B4-BE49-F238E27FC236}">
              <a16:creationId xmlns:a16="http://schemas.microsoft.com/office/drawing/2014/main" id="{C7EF5396-736B-4D8E-AD9C-9E47790CC1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7" name="Text Box 215">
          <a:extLst>
            <a:ext uri="{FF2B5EF4-FFF2-40B4-BE49-F238E27FC236}">
              <a16:creationId xmlns:a16="http://schemas.microsoft.com/office/drawing/2014/main" id="{6B82F24F-0029-4A9A-BE10-442D1A5A48A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67640"/>
    <xdr:sp macro="" textlink="">
      <xdr:nvSpPr>
        <xdr:cNvPr id="1128" name="Text Box 216">
          <a:extLst>
            <a:ext uri="{FF2B5EF4-FFF2-40B4-BE49-F238E27FC236}">
              <a16:creationId xmlns:a16="http://schemas.microsoft.com/office/drawing/2014/main" id="{80B2B2CC-26FE-4E09-AC10-DB10923DBB7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426F3A05-2921-43BD-B2E1-BF9689BFBC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0" name="Text Box 2">
          <a:extLst>
            <a:ext uri="{FF2B5EF4-FFF2-40B4-BE49-F238E27FC236}">
              <a16:creationId xmlns:a16="http://schemas.microsoft.com/office/drawing/2014/main" id="{BC620543-3D49-402C-9476-13FEEC5052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1" name="Text Box 3">
          <a:extLst>
            <a:ext uri="{FF2B5EF4-FFF2-40B4-BE49-F238E27FC236}">
              <a16:creationId xmlns:a16="http://schemas.microsoft.com/office/drawing/2014/main" id="{18011B0A-7A95-45CB-9DE8-EA675169061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2" name="Text Box 4">
          <a:extLst>
            <a:ext uri="{FF2B5EF4-FFF2-40B4-BE49-F238E27FC236}">
              <a16:creationId xmlns:a16="http://schemas.microsoft.com/office/drawing/2014/main" id="{E9FC3B8F-CFD7-47BA-B587-7079817990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3" name="Text Box 5">
          <a:extLst>
            <a:ext uri="{FF2B5EF4-FFF2-40B4-BE49-F238E27FC236}">
              <a16:creationId xmlns:a16="http://schemas.microsoft.com/office/drawing/2014/main" id="{6172AECF-D232-4822-B06E-362C6F39152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4" name="Text Box 6">
          <a:extLst>
            <a:ext uri="{FF2B5EF4-FFF2-40B4-BE49-F238E27FC236}">
              <a16:creationId xmlns:a16="http://schemas.microsoft.com/office/drawing/2014/main" id="{2A3232B1-8432-4C28-9FDE-FE5E6E96D5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5" name="Text Box 7">
          <a:extLst>
            <a:ext uri="{FF2B5EF4-FFF2-40B4-BE49-F238E27FC236}">
              <a16:creationId xmlns:a16="http://schemas.microsoft.com/office/drawing/2014/main" id="{BE7F188A-9CF0-4DFC-B105-1B00B0C1DBC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6" name="Text Box 8">
          <a:extLst>
            <a:ext uri="{FF2B5EF4-FFF2-40B4-BE49-F238E27FC236}">
              <a16:creationId xmlns:a16="http://schemas.microsoft.com/office/drawing/2014/main" id="{5286CD0C-738E-4CB4-99AE-1BF2FE4A6E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7" name="Text Box 9">
          <a:extLst>
            <a:ext uri="{FF2B5EF4-FFF2-40B4-BE49-F238E27FC236}">
              <a16:creationId xmlns:a16="http://schemas.microsoft.com/office/drawing/2014/main" id="{637D5F1A-60D3-43F4-85F9-B0C3D1C9F29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8" name="Text Box 10">
          <a:extLst>
            <a:ext uri="{FF2B5EF4-FFF2-40B4-BE49-F238E27FC236}">
              <a16:creationId xmlns:a16="http://schemas.microsoft.com/office/drawing/2014/main" id="{FD886994-A971-43F1-A8E5-78A04999B4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39" name="Text Box 11">
          <a:extLst>
            <a:ext uri="{FF2B5EF4-FFF2-40B4-BE49-F238E27FC236}">
              <a16:creationId xmlns:a16="http://schemas.microsoft.com/office/drawing/2014/main" id="{2F54D7B5-3449-44B3-9F55-F2AB63E606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0" name="Text Box 12">
          <a:extLst>
            <a:ext uri="{FF2B5EF4-FFF2-40B4-BE49-F238E27FC236}">
              <a16:creationId xmlns:a16="http://schemas.microsoft.com/office/drawing/2014/main" id="{FEC58768-D1C0-4C10-8FB6-434FDBA04D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1" name="Text Box 13">
          <a:extLst>
            <a:ext uri="{FF2B5EF4-FFF2-40B4-BE49-F238E27FC236}">
              <a16:creationId xmlns:a16="http://schemas.microsoft.com/office/drawing/2014/main" id="{170DF507-40E8-4D42-A301-7930CA8DC3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2" name="Text Box 14">
          <a:extLst>
            <a:ext uri="{FF2B5EF4-FFF2-40B4-BE49-F238E27FC236}">
              <a16:creationId xmlns:a16="http://schemas.microsoft.com/office/drawing/2014/main" id="{D4ED8F77-AB1D-46CB-94E3-43957BF284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6122D075-0E7A-42BD-BDCA-EB9ED72DC7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4" name="Text Box 16">
          <a:extLst>
            <a:ext uri="{FF2B5EF4-FFF2-40B4-BE49-F238E27FC236}">
              <a16:creationId xmlns:a16="http://schemas.microsoft.com/office/drawing/2014/main" id="{E20B2BB5-A35E-452E-A241-C28F4DBA2E1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5" name="Text Box 17">
          <a:extLst>
            <a:ext uri="{FF2B5EF4-FFF2-40B4-BE49-F238E27FC236}">
              <a16:creationId xmlns:a16="http://schemas.microsoft.com/office/drawing/2014/main" id="{6CF7B8F3-04F7-468B-B98D-D6EE851E86F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6" name="Text Box 18">
          <a:extLst>
            <a:ext uri="{FF2B5EF4-FFF2-40B4-BE49-F238E27FC236}">
              <a16:creationId xmlns:a16="http://schemas.microsoft.com/office/drawing/2014/main" id="{36E80296-66E4-4F11-8B1E-A7AE05C7B20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7" name="Text Box 19">
          <a:extLst>
            <a:ext uri="{FF2B5EF4-FFF2-40B4-BE49-F238E27FC236}">
              <a16:creationId xmlns:a16="http://schemas.microsoft.com/office/drawing/2014/main" id="{0EB0ED7F-6FD4-492E-9F48-14C4141A111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8" name="Text Box 20">
          <a:extLst>
            <a:ext uri="{FF2B5EF4-FFF2-40B4-BE49-F238E27FC236}">
              <a16:creationId xmlns:a16="http://schemas.microsoft.com/office/drawing/2014/main" id="{94C3A037-1424-4740-9358-CC038788F1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49" name="Text Box 21">
          <a:extLst>
            <a:ext uri="{FF2B5EF4-FFF2-40B4-BE49-F238E27FC236}">
              <a16:creationId xmlns:a16="http://schemas.microsoft.com/office/drawing/2014/main" id="{7114A404-CEE4-46DD-B766-7DF2107FA66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0" name="Text Box 22">
          <a:extLst>
            <a:ext uri="{FF2B5EF4-FFF2-40B4-BE49-F238E27FC236}">
              <a16:creationId xmlns:a16="http://schemas.microsoft.com/office/drawing/2014/main" id="{1A8CFB9F-A6E6-4648-9112-CBB06003C5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1" name="Text Box 23">
          <a:extLst>
            <a:ext uri="{FF2B5EF4-FFF2-40B4-BE49-F238E27FC236}">
              <a16:creationId xmlns:a16="http://schemas.microsoft.com/office/drawing/2014/main" id="{74A248DC-FAE4-4E39-95BB-8E79808C60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2" name="Text Box 24">
          <a:extLst>
            <a:ext uri="{FF2B5EF4-FFF2-40B4-BE49-F238E27FC236}">
              <a16:creationId xmlns:a16="http://schemas.microsoft.com/office/drawing/2014/main" id="{11C2DD75-3215-403E-B608-5B219B0F4D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3" name="Text Box 25">
          <a:extLst>
            <a:ext uri="{FF2B5EF4-FFF2-40B4-BE49-F238E27FC236}">
              <a16:creationId xmlns:a16="http://schemas.microsoft.com/office/drawing/2014/main" id="{FBB22D64-655C-42EC-980E-48D78EDAC8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4" name="Text Box 26">
          <a:extLst>
            <a:ext uri="{FF2B5EF4-FFF2-40B4-BE49-F238E27FC236}">
              <a16:creationId xmlns:a16="http://schemas.microsoft.com/office/drawing/2014/main" id="{B51F3E73-4197-400E-9D6C-46765628C6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5" name="Text Box 27">
          <a:extLst>
            <a:ext uri="{FF2B5EF4-FFF2-40B4-BE49-F238E27FC236}">
              <a16:creationId xmlns:a16="http://schemas.microsoft.com/office/drawing/2014/main" id="{0C051B7D-9D22-41C7-996C-5A891E6D3E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6" name="Text Box 28">
          <a:extLst>
            <a:ext uri="{FF2B5EF4-FFF2-40B4-BE49-F238E27FC236}">
              <a16:creationId xmlns:a16="http://schemas.microsoft.com/office/drawing/2014/main" id="{27A9466C-F10E-483F-8BD1-341DB53D51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7" name="Text Box 29">
          <a:extLst>
            <a:ext uri="{FF2B5EF4-FFF2-40B4-BE49-F238E27FC236}">
              <a16:creationId xmlns:a16="http://schemas.microsoft.com/office/drawing/2014/main" id="{4D750E88-FE66-42DF-BE11-C5AAA8FA451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8" name="Text Box 30">
          <a:extLst>
            <a:ext uri="{FF2B5EF4-FFF2-40B4-BE49-F238E27FC236}">
              <a16:creationId xmlns:a16="http://schemas.microsoft.com/office/drawing/2014/main" id="{A0361479-9124-46FE-B190-7EB91C29A49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59" name="Text Box 31">
          <a:extLst>
            <a:ext uri="{FF2B5EF4-FFF2-40B4-BE49-F238E27FC236}">
              <a16:creationId xmlns:a16="http://schemas.microsoft.com/office/drawing/2014/main" id="{8B8D332B-64FC-418C-BE34-355E50323F9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0" name="Text Box 32">
          <a:extLst>
            <a:ext uri="{FF2B5EF4-FFF2-40B4-BE49-F238E27FC236}">
              <a16:creationId xmlns:a16="http://schemas.microsoft.com/office/drawing/2014/main" id="{DC7014DC-ED7B-4EDE-9DEE-A1D573472FF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1" name="Text Box 33">
          <a:extLst>
            <a:ext uri="{FF2B5EF4-FFF2-40B4-BE49-F238E27FC236}">
              <a16:creationId xmlns:a16="http://schemas.microsoft.com/office/drawing/2014/main" id="{A7081B84-0D43-43DE-89C3-843DD248A0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2" name="Text Box 34">
          <a:extLst>
            <a:ext uri="{FF2B5EF4-FFF2-40B4-BE49-F238E27FC236}">
              <a16:creationId xmlns:a16="http://schemas.microsoft.com/office/drawing/2014/main" id="{F017F308-BA70-4403-9E11-F7868A9720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3" name="Text Box 35">
          <a:extLst>
            <a:ext uri="{FF2B5EF4-FFF2-40B4-BE49-F238E27FC236}">
              <a16:creationId xmlns:a16="http://schemas.microsoft.com/office/drawing/2014/main" id="{F339BF3A-67B0-408B-9D29-B21A690245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4" name="Text Box 36">
          <a:extLst>
            <a:ext uri="{FF2B5EF4-FFF2-40B4-BE49-F238E27FC236}">
              <a16:creationId xmlns:a16="http://schemas.microsoft.com/office/drawing/2014/main" id="{36F3D233-B913-4BC8-95A5-9E947F56DD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5" name="Text Box 37">
          <a:extLst>
            <a:ext uri="{FF2B5EF4-FFF2-40B4-BE49-F238E27FC236}">
              <a16:creationId xmlns:a16="http://schemas.microsoft.com/office/drawing/2014/main" id="{8E6B44C5-4DBB-4A66-9512-89EB742ECA1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6" name="Text Box 38">
          <a:extLst>
            <a:ext uri="{FF2B5EF4-FFF2-40B4-BE49-F238E27FC236}">
              <a16:creationId xmlns:a16="http://schemas.microsoft.com/office/drawing/2014/main" id="{A8F8A671-0D4A-4B9A-94F9-98AE48BA0F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7" name="Text Box 39">
          <a:extLst>
            <a:ext uri="{FF2B5EF4-FFF2-40B4-BE49-F238E27FC236}">
              <a16:creationId xmlns:a16="http://schemas.microsoft.com/office/drawing/2014/main" id="{D0F96F16-4283-4440-B9EA-4363A6EBAB3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8" name="Text Box 40">
          <a:extLst>
            <a:ext uri="{FF2B5EF4-FFF2-40B4-BE49-F238E27FC236}">
              <a16:creationId xmlns:a16="http://schemas.microsoft.com/office/drawing/2014/main" id="{0787B8B1-F226-463B-B7C7-B245E05060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69" name="Text Box 41">
          <a:extLst>
            <a:ext uri="{FF2B5EF4-FFF2-40B4-BE49-F238E27FC236}">
              <a16:creationId xmlns:a16="http://schemas.microsoft.com/office/drawing/2014/main" id="{92F6903A-0288-424C-93A1-451FE745E1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0" name="Text Box 42">
          <a:extLst>
            <a:ext uri="{FF2B5EF4-FFF2-40B4-BE49-F238E27FC236}">
              <a16:creationId xmlns:a16="http://schemas.microsoft.com/office/drawing/2014/main" id="{72F5AAEA-A367-4217-A688-287C377179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1" name="Text Box 43">
          <a:extLst>
            <a:ext uri="{FF2B5EF4-FFF2-40B4-BE49-F238E27FC236}">
              <a16:creationId xmlns:a16="http://schemas.microsoft.com/office/drawing/2014/main" id="{3A7B395A-89B0-4F2E-B687-39F123A023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2" name="Text Box 44">
          <a:extLst>
            <a:ext uri="{FF2B5EF4-FFF2-40B4-BE49-F238E27FC236}">
              <a16:creationId xmlns:a16="http://schemas.microsoft.com/office/drawing/2014/main" id="{A3CE0076-0174-4D2E-9627-AE0E8DB17B8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3" name="Text Box 45">
          <a:extLst>
            <a:ext uri="{FF2B5EF4-FFF2-40B4-BE49-F238E27FC236}">
              <a16:creationId xmlns:a16="http://schemas.microsoft.com/office/drawing/2014/main" id="{8D4FC335-13CA-4A50-BC5D-A082EA7BB1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4" name="Text Box 46">
          <a:extLst>
            <a:ext uri="{FF2B5EF4-FFF2-40B4-BE49-F238E27FC236}">
              <a16:creationId xmlns:a16="http://schemas.microsoft.com/office/drawing/2014/main" id="{637B446B-D8FE-4426-9D95-CEB1B4F0AA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5" name="Text Box 47">
          <a:extLst>
            <a:ext uri="{FF2B5EF4-FFF2-40B4-BE49-F238E27FC236}">
              <a16:creationId xmlns:a16="http://schemas.microsoft.com/office/drawing/2014/main" id="{5B8F844C-5995-4527-AE5B-4E9BA49F40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6" name="Text Box 48">
          <a:extLst>
            <a:ext uri="{FF2B5EF4-FFF2-40B4-BE49-F238E27FC236}">
              <a16:creationId xmlns:a16="http://schemas.microsoft.com/office/drawing/2014/main" id="{112719EB-DCF8-4A18-AF1A-4B3A5E0B2D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7" name="Text Box 49">
          <a:extLst>
            <a:ext uri="{FF2B5EF4-FFF2-40B4-BE49-F238E27FC236}">
              <a16:creationId xmlns:a16="http://schemas.microsoft.com/office/drawing/2014/main" id="{8000B774-8BF8-477E-82D2-1E952E86ACF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8" name="Text Box 50">
          <a:extLst>
            <a:ext uri="{FF2B5EF4-FFF2-40B4-BE49-F238E27FC236}">
              <a16:creationId xmlns:a16="http://schemas.microsoft.com/office/drawing/2014/main" id="{4AC95464-C1D9-4303-AC42-EF9757CDFA6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79" name="Text Box 51">
          <a:extLst>
            <a:ext uri="{FF2B5EF4-FFF2-40B4-BE49-F238E27FC236}">
              <a16:creationId xmlns:a16="http://schemas.microsoft.com/office/drawing/2014/main" id="{38C40E88-A56B-4A0B-934E-83F061FD45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0" name="Text Box 52">
          <a:extLst>
            <a:ext uri="{FF2B5EF4-FFF2-40B4-BE49-F238E27FC236}">
              <a16:creationId xmlns:a16="http://schemas.microsoft.com/office/drawing/2014/main" id="{3E8E4FFB-4931-41B4-AFA2-233EE6ED8C6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1" name="Text Box 53">
          <a:extLst>
            <a:ext uri="{FF2B5EF4-FFF2-40B4-BE49-F238E27FC236}">
              <a16:creationId xmlns:a16="http://schemas.microsoft.com/office/drawing/2014/main" id="{34F4CC16-D4F4-4E74-A8B3-DB523E743E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2" name="Text Box 54">
          <a:extLst>
            <a:ext uri="{FF2B5EF4-FFF2-40B4-BE49-F238E27FC236}">
              <a16:creationId xmlns:a16="http://schemas.microsoft.com/office/drawing/2014/main" id="{947784FB-BCF3-4954-A781-C24FD4DCDF9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3" name="Text Box 55">
          <a:extLst>
            <a:ext uri="{FF2B5EF4-FFF2-40B4-BE49-F238E27FC236}">
              <a16:creationId xmlns:a16="http://schemas.microsoft.com/office/drawing/2014/main" id="{27BCF465-600D-41F9-9D4C-66EBABD502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4" name="Text Box 56">
          <a:extLst>
            <a:ext uri="{FF2B5EF4-FFF2-40B4-BE49-F238E27FC236}">
              <a16:creationId xmlns:a16="http://schemas.microsoft.com/office/drawing/2014/main" id="{063E897C-5646-46F4-8BBB-761E1D4731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5" name="Text Box 57">
          <a:extLst>
            <a:ext uri="{FF2B5EF4-FFF2-40B4-BE49-F238E27FC236}">
              <a16:creationId xmlns:a16="http://schemas.microsoft.com/office/drawing/2014/main" id="{34B60EEE-E653-4C11-AA1B-2A0130398EF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6" name="Text Box 58">
          <a:extLst>
            <a:ext uri="{FF2B5EF4-FFF2-40B4-BE49-F238E27FC236}">
              <a16:creationId xmlns:a16="http://schemas.microsoft.com/office/drawing/2014/main" id="{04C5B81A-D810-485D-AC5E-69AAFA354F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7" name="Text Box 59">
          <a:extLst>
            <a:ext uri="{FF2B5EF4-FFF2-40B4-BE49-F238E27FC236}">
              <a16:creationId xmlns:a16="http://schemas.microsoft.com/office/drawing/2014/main" id="{6FB20468-10B8-4D09-908E-3099D0D91DD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8" name="Text Box 60">
          <a:extLst>
            <a:ext uri="{FF2B5EF4-FFF2-40B4-BE49-F238E27FC236}">
              <a16:creationId xmlns:a16="http://schemas.microsoft.com/office/drawing/2014/main" id="{B7352013-2D22-4189-8D5D-184A93494D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89" name="Text Box 61">
          <a:extLst>
            <a:ext uri="{FF2B5EF4-FFF2-40B4-BE49-F238E27FC236}">
              <a16:creationId xmlns:a16="http://schemas.microsoft.com/office/drawing/2014/main" id="{740E57FB-DE96-4F59-ABD6-F93F7BEE0AF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0" name="Text Box 62">
          <a:extLst>
            <a:ext uri="{FF2B5EF4-FFF2-40B4-BE49-F238E27FC236}">
              <a16:creationId xmlns:a16="http://schemas.microsoft.com/office/drawing/2014/main" id="{75B4C803-2EC4-47BB-ABAD-F8A936F3E0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1" name="Text Box 63">
          <a:extLst>
            <a:ext uri="{FF2B5EF4-FFF2-40B4-BE49-F238E27FC236}">
              <a16:creationId xmlns:a16="http://schemas.microsoft.com/office/drawing/2014/main" id="{122AF2D7-4499-4FDC-AA40-2BF8332F85F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2" name="Text Box 64">
          <a:extLst>
            <a:ext uri="{FF2B5EF4-FFF2-40B4-BE49-F238E27FC236}">
              <a16:creationId xmlns:a16="http://schemas.microsoft.com/office/drawing/2014/main" id="{B68262A5-9B76-4F58-8087-CB1CCEBF6EE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3" name="Text Box 65">
          <a:extLst>
            <a:ext uri="{FF2B5EF4-FFF2-40B4-BE49-F238E27FC236}">
              <a16:creationId xmlns:a16="http://schemas.microsoft.com/office/drawing/2014/main" id="{FA4886C0-BBCE-4471-BE59-69B87093CED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4" name="Text Box 66">
          <a:extLst>
            <a:ext uri="{FF2B5EF4-FFF2-40B4-BE49-F238E27FC236}">
              <a16:creationId xmlns:a16="http://schemas.microsoft.com/office/drawing/2014/main" id="{707273D4-C393-47A0-9C21-054ABCAB809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5" name="Text Box 67">
          <a:extLst>
            <a:ext uri="{FF2B5EF4-FFF2-40B4-BE49-F238E27FC236}">
              <a16:creationId xmlns:a16="http://schemas.microsoft.com/office/drawing/2014/main" id="{268CFB4D-F7FE-4330-94E6-49A6B933506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6" name="Text Box 68">
          <a:extLst>
            <a:ext uri="{FF2B5EF4-FFF2-40B4-BE49-F238E27FC236}">
              <a16:creationId xmlns:a16="http://schemas.microsoft.com/office/drawing/2014/main" id="{4BF4B1AA-F711-4B5F-8941-C92772F7DF1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7" name="Text Box 69">
          <a:extLst>
            <a:ext uri="{FF2B5EF4-FFF2-40B4-BE49-F238E27FC236}">
              <a16:creationId xmlns:a16="http://schemas.microsoft.com/office/drawing/2014/main" id="{A0BF77A9-B731-462E-A23E-DB80F069AF1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8" name="Text Box 70">
          <a:extLst>
            <a:ext uri="{FF2B5EF4-FFF2-40B4-BE49-F238E27FC236}">
              <a16:creationId xmlns:a16="http://schemas.microsoft.com/office/drawing/2014/main" id="{52E58BEB-E74D-4D36-BECB-AC9260E4FE0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199" name="Text Box 71">
          <a:extLst>
            <a:ext uri="{FF2B5EF4-FFF2-40B4-BE49-F238E27FC236}">
              <a16:creationId xmlns:a16="http://schemas.microsoft.com/office/drawing/2014/main" id="{191118FB-A46B-409D-A2EC-F787BA4E10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0" name="Text Box 72">
          <a:extLst>
            <a:ext uri="{FF2B5EF4-FFF2-40B4-BE49-F238E27FC236}">
              <a16:creationId xmlns:a16="http://schemas.microsoft.com/office/drawing/2014/main" id="{F824CE4F-CA04-465F-8D12-D23F4D91BF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1" name="Text Box 73">
          <a:extLst>
            <a:ext uri="{FF2B5EF4-FFF2-40B4-BE49-F238E27FC236}">
              <a16:creationId xmlns:a16="http://schemas.microsoft.com/office/drawing/2014/main" id="{CB1F70B5-6235-4D68-B5FA-68A6874D22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2" name="Text Box 74">
          <a:extLst>
            <a:ext uri="{FF2B5EF4-FFF2-40B4-BE49-F238E27FC236}">
              <a16:creationId xmlns:a16="http://schemas.microsoft.com/office/drawing/2014/main" id="{679DBD10-B2EA-449B-96EB-A51B7442BEB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3" name="Text Box 75">
          <a:extLst>
            <a:ext uri="{FF2B5EF4-FFF2-40B4-BE49-F238E27FC236}">
              <a16:creationId xmlns:a16="http://schemas.microsoft.com/office/drawing/2014/main" id="{A05FA69F-8236-494A-8EFD-9BA1A313772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4" name="Text Box 76">
          <a:extLst>
            <a:ext uri="{FF2B5EF4-FFF2-40B4-BE49-F238E27FC236}">
              <a16:creationId xmlns:a16="http://schemas.microsoft.com/office/drawing/2014/main" id="{5EFFED62-3A06-4314-B253-3F76D140DF7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5" name="Text Box 77">
          <a:extLst>
            <a:ext uri="{FF2B5EF4-FFF2-40B4-BE49-F238E27FC236}">
              <a16:creationId xmlns:a16="http://schemas.microsoft.com/office/drawing/2014/main" id="{A211081D-57B8-49DA-BA2A-D37A5AC1567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6" name="Text Box 78">
          <a:extLst>
            <a:ext uri="{FF2B5EF4-FFF2-40B4-BE49-F238E27FC236}">
              <a16:creationId xmlns:a16="http://schemas.microsoft.com/office/drawing/2014/main" id="{DE809DEF-7B4B-41DC-8ABE-D77CFB229F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7" name="Text Box 79">
          <a:extLst>
            <a:ext uri="{FF2B5EF4-FFF2-40B4-BE49-F238E27FC236}">
              <a16:creationId xmlns:a16="http://schemas.microsoft.com/office/drawing/2014/main" id="{A66B4A54-DE5F-49B2-A17C-9C2DA191554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8" name="Text Box 80">
          <a:extLst>
            <a:ext uri="{FF2B5EF4-FFF2-40B4-BE49-F238E27FC236}">
              <a16:creationId xmlns:a16="http://schemas.microsoft.com/office/drawing/2014/main" id="{86E12E62-16B8-4FF2-939A-A013F254D0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09" name="Text Box 81">
          <a:extLst>
            <a:ext uri="{FF2B5EF4-FFF2-40B4-BE49-F238E27FC236}">
              <a16:creationId xmlns:a16="http://schemas.microsoft.com/office/drawing/2014/main" id="{692608FD-C695-4DD3-9910-EB6AA4F3B5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0" name="Text Box 82">
          <a:extLst>
            <a:ext uri="{FF2B5EF4-FFF2-40B4-BE49-F238E27FC236}">
              <a16:creationId xmlns:a16="http://schemas.microsoft.com/office/drawing/2014/main" id="{4B278B0E-6F59-4213-A319-01FC4B4EFB3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1" name="Text Box 83">
          <a:extLst>
            <a:ext uri="{FF2B5EF4-FFF2-40B4-BE49-F238E27FC236}">
              <a16:creationId xmlns:a16="http://schemas.microsoft.com/office/drawing/2014/main" id="{D4968FA8-A15A-41AF-81F0-B10D75AF238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2" name="Text Box 84">
          <a:extLst>
            <a:ext uri="{FF2B5EF4-FFF2-40B4-BE49-F238E27FC236}">
              <a16:creationId xmlns:a16="http://schemas.microsoft.com/office/drawing/2014/main" id="{27E9878B-2289-4199-8038-7B8C3772EC2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3" name="Text Box 85">
          <a:extLst>
            <a:ext uri="{FF2B5EF4-FFF2-40B4-BE49-F238E27FC236}">
              <a16:creationId xmlns:a16="http://schemas.microsoft.com/office/drawing/2014/main" id="{52DC1D64-2080-466F-BF8A-D2E869B221E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4" name="Text Box 86">
          <a:extLst>
            <a:ext uri="{FF2B5EF4-FFF2-40B4-BE49-F238E27FC236}">
              <a16:creationId xmlns:a16="http://schemas.microsoft.com/office/drawing/2014/main" id="{F6523EFA-7D82-49EB-905F-976A53ADD7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5" name="Text Box 87">
          <a:extLst>
            <a:ext uri="{FF2B5EF4-FFF2-40B4-BE49-F238E27FC236}">
              <a16:creationId xmlns:a16="http://schemas.microsoft.com/office/drawing/2014/main" id="{58F9E2A0-5830-4FA9-92F3-7816BA73E6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6" name="Text Box 88">
          <a:extLst>
            <a:ext uri="{FF2B5EF4-FFF2-40B4-BE49-F238E27FC236}">
              <a16:creationId xmlns:a16="http://schemas.microsoft.com/office/drawing/2014/main" id="{C6837155-852B-43D2-AB5C-47B9078D907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7" name="Text Box 89">
          <a:extLst>
            <a:ext uri="{FF2B5EF4-FFF2-40B4-BE49-F238E27FC236}">
              <a16:creationId xmlns:a16="http://schemas.microsoft.com/office/drawing/2014/main" id="{D339E0DE-8FE7-46D3-BBFE-B1217864FA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8" name="Text Box 90">
          <a:extLst>
            <a:ext uri="{FF2B5EF4-FFF2-40B4-BE49-F238E27FC236}">
              <a16:creationId xmlns:a16="http://schemas.microsoft.com/office/drawing/2014/main" id="{6A13801B-AAE3-475A-9630-C8BD676DE4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19" name="Text Box 91">
          <a:extLst>
            <a:ext uri="{FF2B5EF4-FFF2-40B4-BE49-F238E27FC236}">
              <a16:creationId xmlns:a16="http://schemas.microsoft.com/office/drawing/2014/main" id="{43B407BD-4AF5-4040-88B7-9F853D7C05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20" name="Text Box 92">
          <a:extLst>
            <a:ext uri="{FF2B5EF4-FFF2-40B4-BE49-F238E27FC236}">
              <a16:creationId xmlns:a16="http://schemas.microsoft.com/office/drawing/2014/main" id="{7CC4628D-C4D7-49F5-94C8-C885FEDB08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21" name="Text Box 93">
          <a:extLst>
            <a:ext uri="{FF2B5EF4-FFF2-40B4-BE49-F238E27FC236}">
              <a16:creationId xmlns:a16="http://schemas.microsoft.com/office/drawing/2014/main" id="{A35AFFEF-4CD4-4A09-A524-455D3985B96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22" name="Text Box 94">
          <a:extLst>
            <a:ext uri="{FF2B5EF4-FFF2-40B4-BE49-F238E27FC236}">
              <a16:creationId xmlns:a16="http://schemas.microsoft.com/office/drawing/2014/main" id="{F7C537D0-B1FB-4019-A9CA-391BBD9FF8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23" name="Text Box 95">
          <a:extLst>
            <a:ext uri="{FF2B5EF4-FFF2-40B4-BE49-F238E27FC236}">
              <a16:creationId xmlns:a16="http://schemas.microsoft.com/office/drawing/2014/main" id="{BBB39786-6BD7-4924-B583-DC25B24687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24" name="Text Box 96">
          <a:extLst>
            <a:ext uri="{FF2B5EF4-FFF2-40B4-BE49-F238E27FC236}">
              <a16:creationId xmlns:a16="http://schemas.microsoft.com/office/drawing/2014/main" id="{77F12221-9F8D-4930-BE87-71942B534B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25" name="Text Box 97">
          <a:extLst>
            <a:ext uri="{FF2B5EF4-FFF2-40B4-BE49-F238E27FC236}">
              <a16:creationId xmlns:a16="http://schemas.microsoft.com/office/drawing/2014/main" id="{7CBAE61C-54B5-444E-9912-0AEB4988832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26" name="Text Box 98">
          <a:extLst>
            <a:ext uri="{FF2B5EF4-FFF2-40B4-BE49-F238E27FC236}">
              <a16:creationId xmlns:a16="http://schemas.microsoft.com/office/drawing/2014/main" id="{61E0BCC1-6557-4188-A9B5-280326E7594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227" name="Text Box 99">
          <a:extLst>
            <a:ext uri="{FF2B5EF4-FFF2-40B4-BE49-F238E27FC236}">
              <a16:creationId xmlns:a16="http://schemas.microsoft.com/office/drawing/2014/main" id="{A0323202-4B0A-41AD-A29C-21E9DAEC816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28" name="Text Box 100">
          <a:extLst>
            <a:ext uri="{FF2B5EF4-FFF2-40B4-BE49-F238E27FC236}">
              <a16:creationId xmlns:a16="http://schemas.microsoft.com/office/drawing/2014/main" id="{E6E6C529-287B-4F85-B981-B9B752C1DD5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29" name="Text Box 101">
          <a:extLst>
            <a:ext uri="{FF2B5EF4-FFF2-40B4-BE49-F238E27FC236}">
              <a16:creationId xmlns:a16="http://schemas.microsoft.com/office/drawing/2014/main" id="{4F13E45E-A96C-4139-B907-5175666965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0" name="Text Box 102">
          <a:extLst>
            <a:ext uri="{FF2B5EF4-FFF2-40B4-BE49-F238E27FC236}">
              <a16:creationId xmlns:a16="http://schemas.microsoft.com/office/drawing/2014/main" id="{DD807480-11BB-4531-A9B7-33C70E9645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1" name="Text Box 103">
          <a:extLst>
            <a:ext uri="{FF2B5EF4-FFF2-40B4-BE49-F238E27FC236}">
              <a16:creationId xmlns:a16="http://schemas.microsoft.com/office/drawing/2014/main" id="{43E69D50-E803-4128-AFD7-C9A258C857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2" name="Text Box 104">
          <a:extLst>
            <a:ext uri="{FF2B5EF4-FFF2-40B4-BE49-F238E27FC236}">
              <a16:creationId xmlns:a16="http://schemas.microsoft.com/office/drawing/2014/main" id="{3AD1A5C0-7152-45A7-ADD3-B9E20CD235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3" name="Text Box 105">
          <a:extLst>
            <a:ext uri="{FF2B5EF4-FFF2-40B4-BE49-F238E27FC236}">
              <a16:creationId xmlns:a16="http://schemas.microsoft.com/office/drawing/2014/main" id="{E3FEDAAE-EC6D-46B2-B984-CED0583E2CB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4" name="Text Box 106">
          <a:extLst>
            <a:ext uri="{FF2B5EF4-FFF2-40B4-BE49-F238E27FC236}">
              <a16:creationId xmlns:a16="http://schemas.microsoft.com/office/drawing/2014/main" id="{BB887375-71C6-4F77-A03A-C64DD3512EE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5" name="Text Box 107">
          <a:extLst>
            <a:ext uri="{FF2B5EF4-FFF2-40B4-BE49-F238E27FC236}">
              <a16:creationId xmlns:a16="http://schemas.microsoft.com/office/drawing/2014/main" id="{9BF5427C-1FE9-4710-B99B-A17B0A3794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6" name="Text Box 108">
          <a:extLst>
            <a:ext uri="{FF2B5EF4-FFF2-40B4-BE49-F238E27FC236}">
              <a16:creationId xmlns:a16="http://schemas.microsoft.com/office/drawing/2014/main" id="{F214B136-81DC-4A39-91A3-A9291CBB965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7" name="Text Box 109">
          <a:extLst>
            <a:ext uri="{FF2B5EF4-FFF2-40B4-BE49-F238E27FC236}">
              <a16:creationId xmlns:a16="http://schemas.microsoft.com/office/drawing/2014/main" id="{20047C7A-E0BD-4C0B-B84A-B7AB62DFB47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8" name="Text Box 110">
          <a:extLst>
            <a:ext uri="{FF2B5EF4-FFF2-40B4-BE49-F238E27FC236}">
              <a16:creationId xmlns:a16="http://schemas.microsoft.com/office/drawing/2014/main" id="{D397090D-4D66-47CA-949E-99645ED0EC3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39" name="Text Box 111">
          <a:extLst>
            <a:ext uri="{FF2B5EF4-FFF2-40B4-BE49-F238E27FC236}">
              <a16:creationId xmlns:a16="http://schemas.microsoft.com/office/drawing/2014/main" id="{436A00E7-A18A-4CEC-94E2-22357744550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40" name="Text Box 112">
          <a:extLst>
            <a:ext uri="{FF2B5EF4-FFF2-40B4-BE49-F238E27FC236}">
              <a16:creationId xmlns:a16="http://schemas.microsoft.com/office/drawing/2014/main" id="{C85C5D76-CA61-4426-97C1-16C708F831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41" name="Text Box 113">
          <a:extLst>
            <a:ext uri="{FF2B5EF4-FFF2-40B4-BE49-F238E27FC236}">
              <a16:creationId xmlns:a16="http://schemas.microsoft.com/office/drawing/2014/main" id="{62B498AD-0A86-4D2E-8F6A-0E5655CBE1C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242" name="Text Box 114">
          <a:extLst>
            <a:ext uri="{FF2B5EF4-FFF2-40B4-BE49-F238E27FC236}">
              <a16:creationId xmlns:a16="http://schemas.microsoft.com/office/drawing/2014/main" id="{119E5CB1-69CC-42D9-82C2-FF7BC0CF7EE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43" name="Text Box 115">
          <a:extLst>
            <a:ext uri="{FF2B5EF4-FFF2-40B4-BE49-F238E27FC236}">
              <a16:creationId xmlns:a16="http://schemas.microsoft.com/office/drawing/2014/main" id="{B173871C-C0F7-48D6-8FE8-80C1AA7BF76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44" name="Text Box 116">
          <a:extLst>
            <a:ext uri="{FF2B5EF4-FFF2-40B4-BE49-F238E27FC236}">
              <a16:creationId xmlns:a16="http://schemas.microsoft.com/office/drawing/2014/main" id="{9F2DD213-3AF8-4B67-BFE4-516F89B4A2F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45" name="Text Box 117">
          <a:extLst>
            <a:ext uri="{FF2B5EF4-FFF2-40B4-BE49-F238E27FC236}">
              <a16:creationId xmlns:a16="http://schemas.microsoft.com/office/drawing/2014/main" id="{CAA98C17-D414-44C4-9EE4-CACFA1EA087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46" name="Text Box 118">
          <a:extLst>
            <a:ext uri="{FF2B5EF4-FFF2-40B4-BE49-F238E27FC236}">
              <a16:creationId xmlns:a16="http://schemas.microsoft.com/office/drawing/2014/main" id="{FAD7F39B-56C1-4635-94B7-EC43AE9E8F2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47" name="Text Box 119">
          <a:extLst>
            <a:ext uri="{FF2B5EF4-FFF2-40B4-BE49-F238E27FC236}">
              <a16:creationId xmlns:a16="http://schemas.microsoft.com/office/drawing/2014/main" id="{FE4E45FD-16A4-4D7D-BC91-D38AAFE808B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48" name="Text Box 120">
          <a:extLst>
            <a:ext uri="{FF2B5EF4-FFF2-40B4-BE49-F238E27FC236}">
              <a16:creationId xmlns:a16="http://schemas.microsoft.com/office/drawing/2014/main" id="{2B92953F-A2DF-4E6E-BEBF-8E48628F6C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49" name="Text Box 121">
          <a:extLst>
            <a:ext uri="{FF2B5EF4-FFF2-40B4-BE49-F238E27FC236}">
              <a16:creationId xmlns:a16="http://schemas.microsoft.com/office/drawing/2014/main" id="{9934C47C-2C09-4AA2-9E27-89DB9F59FA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50" name="Text Box 122">
          <a:extLst>
            <a:ext uri="{FF2B5EF4-FFF2-40B4-BE49-F238E27FC236}">
              <a16:creationId xmlns:a16="http://schemas.microsoft.com/office/drawing/2014/main" id="{D01C4B0E-63C0-4313-AB2C-D6A82BE53D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51" name="Text Box 123">
          <a:extLst>
            <a:ext uri="{FF2B5EF4-FFF2-40B4-BE49-F238E27FC236}">
              <a16:creationId xmlns:a16="http://schemas.microsoft.com/office/drawing/2014/main" id="{69BD930F-F3CE-46C1-A30D-B7832206E6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52" name="Text Box 124">
          <a:extLst>
            <a:ext uri="{FF2B5EF4-FFF2-40B4-BE49-F238E27FC236}">
              <a16:creationId xmlns:a16="http://schemas.microsoft.com/office/drawing/2014/main" id="{7B1B0CC2-04F7-414B-8EC2-52920CC586F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53" name="Text Box 125">
          <a:extLst>
            <a:ext uri="{FF2B5EF4-FFF2-40B4-BE49-F238E27FC236}">
              <a16:creationId xmlns:a16="http://schemas.microsoft.com/office/drawing/2014/main" id="{CEF211AE-6AAE-4841-B74D-985A859D08B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54" name="Text Box 126">
          <a:extLst>
            <a:ext uri="{FF2B5EF4-FFF2-40B4-BE49-F238E27FC236}">
              <a16:creationId xmlns:a16="http://schemas.microsoft.com/office/drawing/2014/main" id="{21B90F71-9B85-4FBD-9562-246D84FAA27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55" name="Text Box 127">
          <a:extLst>
            <a:ext uri="{FF2B5EF4-FFF2-40B4-BE49-F238E27FC236}">
              <a16:creationId xmlns:a16="http://schemas.microsoft.com/office/drawing/2014/main" id="{687C16AD-5B8B-4C88-8FB5-B2A9C5F3E1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56" name="Text Box 128">
          <a:extLst>
            <a:ext uri="{FF2B5EF4-FFF2-40B4-BE49-F238E27FC236}">
              <a16:creationId xmlns:a16="http://schemas.microsoft.com/office/drawing/2014/main" id="{CAA8FCDF-7D4D-4A9C-A18B-259F8D017B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257" name="Text Box 129">
          <a:extLst>
            <a:ext uri="{FF2B5EF4-FFF2-40B4-BE49-F238E27FC236}">
              <a16:creationId xmlns:a16="http://schemas.microsoft.com/office/drawing/2014/main" id="{AC6C0B3B-33D3-4585-8ACB-AD9C4EA72C4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58" name="Text Box 130">
          <a:extLst>
            <a:ext uri="{FF2B5EF4-FFF2-40B4-BE49-F238E27FC236}">
              <a16:creationId xmlns:a16="http://schemas.microsoft.com/office/drawing/2014/main" id="{23FD7335-AB90-4595-A9E3-7C806E979C8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59" name="Text Box 131">
          <a:extLst>
            <a:ext uri="{FF2B5EF4-FFF2-40B4-BE49-F238E27FC236}">
              <a16:creationId xmlns:a16="http://schemas.microsoft.com/office/drawing/2014/main" id="{EA6A88E0-D4CA-471C-B92F-9E9932C0936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0" name="Text Box 132">
          <a:extLst>
            <a:ext uri="{FF2B5EF4-FFF2-40B4-BE49-F238E27FC236}">
              <a16:creationId xmlns:a16="http://schemas.microsoft.com/office/drawing/2014/main" id="{90C39F68-AC92-474B-84C4-20C6DB859E5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1" name="Text Box 133">
          <a:extLst>
            <a:ext uri="{FF2B5EF4-FFF2-40B4-BE49-F238E27FC236}">
              <a16:creationId xmlns:a16="http://schemas.microsoft.com/office/drawing/2014/main" id="{389E46CB-1A0C-4143-8377-4F6C5018DCE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2" name="Text Box 134">
          <a:extLst>
            <a:ext uri="{FF2B5EF4-FFF2-40B4-BE49-F238E27FC236}">
              <a16:creationId xmlns:a16="http://schemas.microsoft.com/office/drawing/2014/main" id="{463728A8-8ECB-4D80-83EC-72CD460331C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3" name="Text Box 135">
          <a:extLst>
            <a:ext uri="{FF2B5EF4-FFF2-40B4-BE49-F238E27FC236}">
              <a16:creationId xmlns:a16="http://schemas.microsoft.com/office/drawing/2014/main" id="{D94CDEA7-BE86-4333-A280-284FA5FB6C0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4" name="Text Box 136">
          <a:extLst>
            <a:ext uri="{FF2B5EF4-FFF2-40B4-BE49-F238E27FC236}">
              <a16:creationId xmlns:a16="http://schemas.microsoft.com/office/drawing/2014/main" id="{C4D23F00-C764-470F-B241-F1CA9CAC58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5" name="Text Box 137">
          <a:extLst>
            <a:ext uri="{FF2B5EF4-FFF2-40B4-BE49-F238E27FC236}">
              <a16:creationId xmlns:a16="http://schemas.microsoft.com/office/drawing/2014/main" id="{EEB8291F-9EF5-4C65-A14F-26DDE2C3E9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6" name="Text Box 138">
          <a:extLst>
            <a:ext uri="{FF2B5EF4-FFF2-40B4-BE49-F238E27FC236}">
              <a16:creationId xmlns:a16="http://schemas.microsoft.com/office/drawing/2014/main" id="{595FAF82-C169-47EC-B58A-442DCB9731B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7" name="Text Box 139">
          <a:extLst>
            <a:ext uri="{FF2B5EF4-FFF2-40B4-BE49-F238E27FC236}">
              <a16:creationId xmlns:a16="http://schemas.microsoft.com/office/drawing/2014/main" id="{8AB03DCC-AE62-41C4-BD6C-15994627602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8" name="Text Box 140">
          <a:extLst>
            <a:ext uri="{FF2B5EF4-FFF2-40B4-BE49-F238E27FC236}">
              <a16:creationId xmlns:a16="http://schemas.microsoft.com/office/drawing/2014/main" id="{8A14713B-3086-4AC0-A585-B26F1403FEB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69" name="Text Box 141">
          <a:extLst>
            <a:ext uri="{FF2B5EF4-FFF2-40B4-BE49-F238E27FC236}">
              <a16:creationId xmlns:a16="http://schemas.microsoft.com/office/drawing/2014/main" id="{1F81DCBD-AD4A-4CA2-BBC0-3E5101F2937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70" name="Text Box 142">
          <a:extLst>
            <a:ext uri="{FF2B5EF4-FFF2-40B4-BE49-F238E27FC236}">
              <a16:creationId xmlns:a16="http://schemas.microsoft.com/office/drawing/2014/main" id="{07ADA9FC-8B69-4CEF-8B14-5D0BFB1C88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71" name="Text Box 143">
          <a:extLst>
            <a:ext uri="{FF2B5EF4-FFF2-40B4-BE49-F238E27FC236}">
              <a16:creationId xmlns:a16="http://schemas.microsoft.com/office/drawing/2014/main" id="{B1282E6F-206C-439E-81D7-F6DC85E1DFB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272" name="Text Box 144">
          <a:extLst>
            <a:ext uri="{FF2B5EF4-FFF2-40B4-BE49-F238E27FC236}">
              <a16:creationId xmlns:a16="http://schemas.microsoft.com/office/drawing/2014/main" id="{A296DAA6-C67A-4F97-A6A5-593A4D865C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73" name="Text Box 145">
          <a:extLst>
            <a:ext uri="{FF2B5EF4-FFF2-40B4-BE49-F238E27FC236}">
              <a16:creationId xmlns:a16="http://schemas.microsoft.com/office/drawing/2014/main" id="{3A5AFDB6-D168-480E-A359-7D882A5BE6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74" name="Text Box 146">
          <a:extLst>
            <a:ext uri="{FF2B5EF4-FFF2-40B4-BE49-F238E27FC236}">
              <a16:creationId xmlns:a16="http://schemas.microsoft.com/office/drawing/2014/main" id="{69569837-80CC-4487-A678-9FA77B9D67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75" name="Text Box 147">
          <a:extLst>
            <a:ext uri="{FF2B5EF4-FFF2-40B4-BE49-F238E27FC236}">
              <a16:creationId xmlns:a16="http://schemas.microsoft.com/office/drawing/2014/main" id="{F6234776-D91C-4EBA-B5C7-C5C30EFC79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76" name="Text Box 148">
          <a:extLst>
            <a:ext uri="{FF2B5EF4-FFF2-40B4-BE49-F238E27FC236}">
              <a16:creationId xmlns:a16="http://schemas.microsoft.com/office/drawing/2014/main" id="{E46D8E5C-FEF3-4FF2-B0A8-F7709B0F611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77" name="Text Box 149">
          <a:extLst>
            <a:ext uri="{FF2B5EF4-FFF2-40B4-BE49-F238E27FC236}">
              <a16:creationId xmlns:a16="http://schemas.microsoft.com/office/drawing/2014/main" id="{D4582EDF-5D7A-48B3-8AA9-A08026EBE1C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78" name="Text Box 150">
          <a:extLst>
            <a:ext uri="{FF2B5EF4-FFF2-40B4-BE49-F238E27FC236}">
              <a16:creationId xmlns:a16="http://schemas.microsoft.com/office/drawing/2014/main" id="{A1D3CA02-DAF2-4E23-86D1-06BE5C022E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79" name="Text Box 151">
          <a:extLst>
            <a:ext uri="{FF2B5EF4-FFF2-40B4-BE49-F238E27FC236}">
              <a16:creationId xmlns:a16="http://schemas.microsoft.com/office/drawing/2014/main" id="{0E4E4D9B-E950-4C0D-BE5F-B2D24C349A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80" name="Text Box 152">
          <a:extLst>
            <a:ext uri="{FF2B5EF4-FFF2-40B4-BE49-F238E27FC236}">
              <a16:creationId xmlns:a16="http://schemas.microsoft.com/office/drawing/2014/main" id="{1D00F267-95CA-45C0-9910-A8226C80BA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81" name="Text Box 153">
          <a:extLst>
            <a:ext uri="{FF2B5EF4-FFF2-40B4-BE49-F238E27FC236}">
              <a16:creationId xmlns:a16="http://schemas.microsoft.com/office/drawing/2014/main" id="{B9E2979A-9E55-4116-83DC-29DBCADBB05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82" name="Text Box 154">
          <a:extLst>
            <a:ext uri="{FF2B5EF4-FFF2-40B4-BE49-F238E27FC236}">
              <a16:creationId xmlns:a16="http://schemas.microsoft.com/office/drawing/2014/main" id="{F7386C3E-87FA-415A-A4A5-D32CE55F7F5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83" name="Text Box 155">
          <a:extLst>
            <a:ext uri="{FF2B5EF4-FFF2-40B4-BE49-F238E27FC236}">
              <a16:creationId xmlns:a16="http://schemas.microsoft.com/office/drawing/2014/main" id="{57CD6A34-EF91-4504-8E80-9D771A6BF5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84" name="Text Box 156">
          <a:extLst>
            <a:ext uri="{FF2B5EF4-FFF2-40B4-BE49-F238E27FC236}">
              <a16:creationId xmlns:a16="http://schemas.microsoft.com/office/drawing/2014/main" id="{DDB6D644-938E-4ACD-B4A4-919A5BBFB2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85" name="Text Box 157">
          <a:extLst>
            <a:ext uri="{FF2B5EF4-FFF2-40B4-BE49-F238E27FC236}">
              <a16:creationId xmlns:a16="http://schemas.microsoft.com/office/drawing/2014/main" id="{E65CB856-7ADD-4C2E-BB85-7834960B715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86" name="Text Box 158">
          <a:extLst>
            <a:ext uri="{FF2B5EF4-FFF2-40B4-BE49-F238E27FC236}">
              <a16:creationId xmlns:a16="http://schemas.microsoft.com/office/drawing/2014/main" id="{4F56321F-C378-4469-9043-6085A4DDB1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287" name="Text Box 159">
          <a:extLst>
            <a:ext uri="{FF2B5EF4-FFF2-40B4-BE49-F238E27FC236}">
              <a16:creationId xmlns:a16="http://schemas.microsoft.com/office/drawing/2014/main" id="{F3D722EF-23FC-43C3-A0BC-670CCB533E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88" name="Text Box 160">
          <a:extLst>
            <a:ext uri="{FF2B5EF4-FFF2-40B4-BE49-F238E27FC236}">
              <a16:creationId xmlns:a16="http://schemas.microsoft.com/office/drawing/2014/main" id="{CDE95799-0A3B-4779-B8D2-B4B61CE683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89" name="Text Box 161">
          <a:extLst>
            <a:ext uri="{FF2B5EF4-FFF2-40B4-BE49-F238E27FC236}">
              <a16:creationId xmlns:a16="http://schemas.microsoft.com/office/drawing/2014/main" id="{827B8292-0B2B-410B-9285-9B9D2F1CEED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0" name="Text Box 162">
          <a:extLst>
            <a:ext uri="{FF2B5EF4-FFF2-40B4-BE49-F238E27FC236}">
              <a16:creationId xmlns:a16="http://schemas.microsoft.com/office/drawing/2014/main" id="{198D8FFB-A6F0-4DFE-8E42-90286EC395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1" name="Text Box 163">
          <a:extLst>
            <a:ext uri="{FF2B5EF4-FFF2-40B4-BE49-F238E27FC236}">
              <a16:creationId xmlns:a16="http://schemas.microsoft.com/office/drawing/2014/main" id="{70C679F6-4B14-496C-B742-805B0CEBF3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2" name="Text Box 164">
          <a:extLst>
            <a:ext uri="{FF2B5EF4-FFF2-40B4-BE49-F238E27FC236}">
              <a16:creationId xmlns:a16="http://schemas.microsoft.com/office/drawing/2014/main" id="{96DC6F67-BE1C-4510-BF23-DE84518761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3" name="Text Box 165">
          <a:extLst>
            <a:ext uri="{FF2B5EF4-FFF2-40B4-BE49-F238E27FC236}">
              <a16:creationId xmlns:a16="http://schemas.microsoft.com/office/drawing/2014/main" id="{39EC6913-3EB1-4EDD-9EAD-0D3E82FD78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4" name="Text Box 166">
          <a:extLst>
            <a:ext uri="{FF2B5EF4-FFF2-40B4-BE49-F238E27FC236}">
              <a16:creationId xmlns:a16="http://schemas.microsoft.com/office/drawing/2014/main" id="{C751256B-5CE5-41C2-9EC8-21F962B500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5" name="Text Box 167">
          <a:extLst>
            <a:ext uri="{FF2B5EF4-FFF2-40B4-BE49-F238E27FC236}">
              <a16:creationId xmlns:a16="http://schemas.microsoft.com/office/drawing/2014/main" id="{A142A9E6-1418-4F8A-A036-0F66B858D93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6" name="Text Box 168">
          <a:extLst>
            <a:ext uri="{FF2B5EF4-FFF2-40B4-BE49-F238E27FC236}">
              <a16:creationId xmlns:a16="http://schemas.microsoft.com/office/drawing/2014/main" id="{B7F484CE-4506-4F7B-8873-DE20396E95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7" name="Text Box 169">
          <a:extLst>
            <a:ext uri="{FF2B5EF4-FFF2-40B4-BE49-F238E27FC236}">
              <a16:creationId xmlns:a16="http://schemas.microsoft.com/office/drawing/2014/main" id="{1DC45C1C-058E-452E-AB9B-18C887AB6E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8" name="Text Box 170">
          <a:extLst>
            <a:ext uri="{FF2B5EF4-FFF2-40B4-BE49-F238E27FC236}">
              <a16:creationId xmlns:a16="http://schemas.microsoft.com/office/drawing/2014/main" id="{043B6D6D-A5BD-4FA4-A1E6-41BCFF47B8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299" name="Text Box 171">
          <a:extLst>
            <a:ext uri="{FF2B5EF4-FFF2-40B4-BE49-F238E27FC236}">
              <a16:creationId xmlns:a16="http://schemas.microsoft.com/office/drawing/2014/main" id="{D0C01EC4-6D32-4FFA-B8AB-E4DA4D4DD89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00" name="Text Box 172">
          <a:extLst>
            <a:ext uri="{FF2B5EF4-FFF2-40B4-BE49-F238E27FC236}">
              <a16:creationId xmlns:a16="http://schemas.microsoft.com/office/drawing/2014/main" id="{D04EC8D3-3311-4F1C-BD4C-B1EDADDDE2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01" name="Text Box 173">
          <a:extLst>
            <a:ext uri="{FF2B5EF4-FFF2-40B4-BE49-F238E27FC236}">
              <a16:creationId xmlns:a16="http://schemas.microsoft.com/office/drawing/2014/main" id="{ED39FE92-FC4D-43C2-91CF-A2797ACEA42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302" name="Text Box 174">
          <a:extLst>
            <a:ext uri="{FF2B5EF4-FFF2-40B4-BE49-F238E27FC236}">
              <a16:creationId xmlns:a16="http://schemas.microsoft.com/office/drawing/2014/main" id="{5B5B3566-796D-4C0A-BF3F-9A2487B1EC0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03" name="Text Box 175">
          <a:extLst>
            <a:ext uri="{FF2B5EF4-FFF2-40B4-BE49-F238E27FC236}">
              <a16:creationId xmlns:a16="http://schemas.microsoft.com/office/drawing/2014/main" id="{DE656072-EA3B-4431-92A5-6B5FD7B60F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04" name="Text Box 176">
          <a:extLst>
            <a:ext uri="{FF2B5EF4-FFF2-40B4-BE49-F238E27FC236}">
              <a16:creationId xmlns:a16="http://schemas.microsoft.com/office/drawing/2014/main" id="{249064FF-B47F-4503-9168-BCFF62BB6E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05" name="Text Box 177">
          <a:extLst>
            <a:ext uri="{FF2B5EF4-FFF2-40B4-BE49-F238E27FC236}">
              <a16:creationId xmlns:a16="http://schemas.microsoft.com/office/drawing/2014/main" id="{5FAB9CCA-81AE-44ED-9B4A-C3FF0AA4719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06" name="Text Box 178">
          <a:extLst>
            <a:ext uri="{FF2B5EF4-FFF2-40B4-BE49-F238E27FC236}">
              <a16:creationId xmlns:a16="http://schemas.microsoft.com/office/drawing/2014/main" id="{51D4DF63-94F5-442F-A615-936776134F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07" name="Text Box 179">
          <a:extLst>
            <a:ext uri="{FF2B5EF4-FFF2-40B4-BE49-F238E27FC236}">
              <a16:creationId xmlns:a16="http://schemas.microsoft.com/office/drawing/2014/main" id="{454520DC-D3F0-4E56-8DE8-6A4B7E374A2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08" name="Text Box 180">
          <a:extLst>
            <a:ext uri="{FF2B5EF4-FFF2-40B4-BE49-F238E27FC236}">
              <a16:creationId xmlns:a16="http://schemas.microsoft.com/office/drawing/2014/main" id="{BF87F55E-43F0-48EF-A244-CB51E50B39C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09" name="Text Box 181">
          <a:extLst>
            <a:ext uri="{FF2B5EF4-FFF2-40B4-BE49-F238E27FC236}">
              <a16:creationId xmlns:a16="http://schemas.microsoft.com/office/drawing/2014/main" id="{67434B8B-0DBD-4F9C-9E00-0BB00FB5F9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0" name="Text Box 182">
          <a:extLst>
            <a:ext uri="{FF2B5EF4-FFF2-40B4-BE49-F238E27FC236}">
              <a16:creationId xmlns:a16="http://schemas.microsoft.com/office/drawing/2014/main" id="{01CA2EAF-DE43-4943-A1F1-021A11ABDCE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1" name="Text Box 183">
          <a:extLst>
            <a:ext uri="{FF2B5EF4-FFF2-40B4-BE49-F238E27FC236}">
              <a16:creationId xmlns:a16="http://schemas.microsoft.com/office/drawing/2014/main" id="{10003E06-2C1A-43EB-AB17-68D77928FA6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2" name="Text Box 184">
          <a:extLst>
            <a:ext uri="{FF2B5EF4-FFF2-40B4-BE49-F238E27FC236}">
              <a16:creationId xmlns:a16="http://schemas.microsoft.com/office/drawing/2014/main" id="{ED1C4D08-D897-42C2-AEC2-B28AC2FF5A9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3" name="Text Box 185">
          <a:extLst>
            <a:ext uri="{FF2B5EF4-FFF2-40B4-BE49-F238E27FC236}">
              <a16:creationId xmlns:a16="http://schemas.microsoft.com/office/drawing/2014/main" id="{95C93645-1423-498D-AB94-9D4FC78C40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4" name="Text Box 186">
          <a:extLst>
            <a:ext uri="{FF2B5EF4-FFF2-40B4-BE49-F238E27FC236}">
              <a16:creationId xmlns:a16="http://schemas.microsoft.com/office/drawing/2014/main" id="{DAE29E84-BC75-4895-A536-7CD294785A9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5" name="Text Box 187">
          <a:extLst>
            <a:ext uri="{FF2B5EF4-FFF2-40B4-BE49-F238E27FC236}">
              <a16:creationId xmlns:a16="http://schemas.microsoft.com/office/drawing/2014/main" id="{154B04EC-3C24-4F6A-9A77-6AAFE31AC13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6" name="Text Box 188">
          <a:extLst>
            <a:ext uri="{FF2B5EF4-FFF2-40B4-BE49-F238E27FC236}">
              <a16:creationId xmlns:a16="http://schemas.microsoft.com/office/drawing/2014/main" id="{B80DDB86-34EA-4ED5-83B5-BB78B8A951B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7" name="Text Box 210">
          <a:extLst>
            <a:ext uri="{FF2B5EF4-FFF2-40B4-BE49-F238E27FC236}">
              <a16:creationId xmlns:a16="http://schemas.microsoft.com/office/drawing/2014/main" id="{A3D408B3-5B3B-4E9F-8BB3-746116547D6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8" name="Text Box 211">
          <a:extLst>
            <a:ext uri="{FF2B5EF4-FFF2-40B4-BE49-F238E27FC236}">
              <a16:creationId xmlns:a16="http://schemas.microsoft.com/office/drawing/2014/main" id="{690DB359-4985-4244-A521-DD1D478F4B0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19" name="Text Box 212">
          <a:extLst>
            <a:ext uri="{FF2B5EF4-FFF2-40B4-BE49-F238E27FC236}">
              <a16:creationId xmlns:a16="http://schemas.microsoft.com/office/drawing/2014/main" id="{2E9DB6AD-1B93-42F9-877C-D62F0C67FA5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0" name="Text Box 213">
          <a:extLst>
            <a:ext uri="{FF2B5EF4-FFF2-40B4-BE49-F238E27FC236}">
              <a16:creationId xmlns:a16="http://schemas.microsoft.com/office/drawing/2014/main" id="{1F9B341C-65CE-48E7-9756-453C74C0A2E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1" name="Text Box 214">
          <a:extLst>
            <a:ext uri="{FF2B5EF4-FFF2-40B4-BE49-F238E27FC236}">
              <a16:creationId xmlns:a16="http://schemas.microsoft.com/office/drawing/2014/main" id="{264867F6-883B-4E7B-AAF5-90907C0498C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2" name="Text Box 215">
          <a:extLst>
            <a:ext uri="{FF2B5EF4-FFF2-40B4-BE49-F238E27FC236}">
              <a16:creationId xmlns:a16="http://schemas.microsoft.com/office/drawing/2014/main" id="{84BF6922-7C5C-4F55-8441-255990467D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3" name="Text Box 216">
          <a:extLst>
            <a:ext uri="{FF2B5EF4-FFF2-40B4-BE49-F238E27FC236}">
              <a16:creationId xmlns:a16="http://schemas.microsoft.com/office/drawing/2014/main" id="{7E7A9D72-A524-4AC2-919A-D59036A072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61322B6F-00CA-4F1D-B285-9B3F384E55F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5" name="Text Box 2">
          <a:extLst>
            <a:ext uri="{FF2B5EF4-FFF2-40B4-BE49-F238E27FC236}">
              <a16:creationId xmlns:a16="http://schemas.microsoft.com/office/drawing/2014/main" id="{7D216FAD-5288-4316-A1FF-7E42127B18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6" name="Text Box 3">
          <a:extLst>
            <a:ext uri="{FF2B5EF4-FFF2-40B4-BE49-F238E27FC236}">
              <a16:creationId xmlns:a16="http://schemas.microsoft.com/office/drawing/2014/main" id="{F3338F68-6F44-4B7A-A1BC-29280ADAF3E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7" name="Text Box 4">
          <a:extLst>
            <a:ext uri="{FF2B5EF4-FFF2-40B4-BE49-F238E27FC236}">
              <a16:creationId xmlns:a16="http://schemas.microsoft.com/office/drawing/2014/main" id="{04AFFB43-4D71-4DE3-9899-E635850F9B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8" name="Text Box 5">
          <a:extLst>
            <a:ext uri="{FF2B5EF4-FFF2-40B4-BE49-F238E27FC236}">
              <a16:creationId xmlns:a16="http://schemas.microsoft.com/office/drawing/2014/main" id="{6FCBC730-0AF3-46B7-B36C-48F59F2AE0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29" name="Text Box 6">
          <a:extLst>
            <a:ext uri="{FF2B5EF4-FFF2-40B4-BE49-F238E27FC236}">
              <a16:creationId xmlns:a16="http://schemas.microsoft.com/office/drawing/2014/main" id="{B9C2C296-9569-47C5-9BD7-AA8ECE4CB3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0" name="Text Box 7">
          <a:extLst>
            <a:ext uri="{FF2B5EF4-FFF2-40B4-BE49-F238E27FC236}">
              <a16:creationId xmlns:a16="http://schemas.microsoft.com/office/drawing/2014/main" id="{72E5A9CB-FF6F-46FE-828D-C646E85B1B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1" name="Text Box 8">
          <a:extLst>
            <a:ext uri="{FF2B5EF4-FFF2-40B4-BE49-F238E27FC236}">
              <a16:creationId xmlns:a16="http://schemas.microsoft.com/office/drawing/2014/main" id="{EDA5BAEF-8311-4609-BFBC-A603F29B846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2" name="Text Box 9">
          <a:extLst>
            <a:ext uri="{FF2B5EF4-FFF2-40B4-BE49-F238E27FC236}">
              <a16:creationId xmlns:a16="http://schemas.microsoft.com/office/drawing/2014/main" id="{6337278A-7ACD-4537-9D07-CEE00D6F87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3" name="Text Box 10">
          <a:extLst>
            <a:ext uri="{FF2B5EF4-FFF2-40B4-BE49-F238E27FC236}">
              <a16:creationId xmlns:a16="http://schemas.microsoft.com/office/drawing/2014/main" id="{4CFBB468-3B43-4CB5-ACBA-D5072E62FDF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4" name="Text Box 11">
          <a:extLst>
            <a:ext uri="{FF2B5EF4-FFF2-40B4-BE49-F238E27FC236}">
              <a16:creationId xmlns:a16="http://schemas.microsoft.com/office/drawing/2014/main" id="{016C5A0F-1D01-4502-941B-C2DFFD8BA2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5" name="Text Box 12">
          <a:extLst>
            <a:ext uri="{FF2B5EF4-FFF2-40B4-BE49-F238E27FC236}">
              <a16:creationId xmlns:a16="http://schemas.microsoft.com/office/drawing/2014/main" id="{6FB980BB-1AF3-4DBA-B35C-529A35CB20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6" name="Text Box 13">
          <a:extLst>
            <a:ext uri="{FF2B5EF4-FFF2-40B4-BE49-F238E27FC236}">
              <a16:creationId xmlns:a16="http://schemas.microsoft.com/office/drawing/2014/main" id="{40CE380E-FF0F-4EDB-91A0-B0ACCB807DE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7" name="Text Box 14">
          <a:extLst>
            <a:ext uri="{FF2B5EF4-FFF2-40B4-BE49-F238E27FC236}">
              <a16:creationId xmlns:a16="http://schemas.microsoft.com/office/drawing/2014/main" id="{2C970D97-DEAE-49EF-9285-79E7EBFBFF8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742BD8F4-D312-46D0-957A-A9F50BDA02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39" name="Text Box 16">
          <a:extLst>
            <a:ext uri="{FF2B5EF4-FFF2-40B4-BE49-F238E27FC236}">
              <a16:creationId xmlns:a16="http://schemas.microsoft.com/office/drawing/2014/main" id="{CEE33FB4-DA84-44A6-96F3-C4CBCE7D2A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0" name="Text Box 17">
          <a:extLst>
            <a:ext uri="{FF2B5EF4-FFF2-40B4-BE49-F238E27FC236}">
              <a16:creationId xmlns:a16="http://schemas.microsoft.com/office/drawing/2014/main" id="{5E580737-A54E-466B-BD23-8DFCF0C5650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1" name="Text Box 18">
          <a:extLst>
            <a:ext uri="{FF2B5EF4-FFF2-40B4-BE49-F238E27FC236}">
              <a16:creationId xmlns:a16="http://schemas.microsoft.com/office/drawing/2014/main" id="{78D359B4-AF26-458A-AC08-77936C2F46E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2" name="Text Box 19">
          <a:extLst>
            <a:ext uri="{FF2B5EF4-FFF2-40B4-BE49-F238E27FC236}">
              <a16:creationId xmlns:a16="http://schemas.microsoft.com/office/drawing/2014/main" id="{9E2584DF-F5B6-48E7-8F6D-FF4F07DEE8B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3" name="Text Box 20">
          <a:extLst>
            <a:ext uri="{FF2B5EF4-FFF2-40B4-BE49-F238E27FC236}">
              <a16:creationId xmlns:a16="http://schemas.microsoft.com/office/drawing/2014/main" id="{9C4473FC-71CB-497F-934F-4F301B60A07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4" name="Text Box 21">
          <a:extLst>
            <a:ext uri="{FF2B5EF4-FFF2-40B4-BE49-F238E27FC236}">
              <a16:creationId xmlns:a16="http://schemas.microsoft.com/office/drawing/2014/main" id="{3BB155DC-C232-4061-BBD6-4A4E465B35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5" name="Text Box 22">
          <a:extLst>
            <a:ext uri="{FF2B5EF4-FFF2-40B4-BE49-F238E27FC236}">
              <a16:creationId xmlns:a16="http://schemas.microsoft.com/office/drawing/2014/main" id="{53EC6727-283E-464A-973A-C829FE62724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6" name="Text Box 23">
          <a:extLst>
            <a:ext uri="{FF2B5EF4-FFF2-40B4-BE49-F238E27FC236}">
              <a16:creationId xmlns:a16="http://schemas.microsoft.com/office/drawing/2014/main" id="{33482649-3E7E-4C27-A4EE-5DE186E80F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7" name="Text Box 24">
          <a:extLst>
            <a:ext uri="{FF2B5EF4-FFF2-40B4-BE49-F238E27FC236}">
              <a16:creationId xmlns:a16="http://schemas.microsoft.com/office/drawing/2014/main" id="{FBF9407A-AF33-4406-B12F-C311CB6273E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8" name="Text Box 25">
          <a:extLst>
            <a:ext uri="{FF2B5EF4-FFF2-40B4-BE49-F238E27FC236}">
              <a16:creationId xmlns:a16="http://schemas.microsoft.com/office/drawing/2014/main" id="{48B03D68-B156-4B36-B5EF-A4B5672E1C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49" name="Text Box 26">
          <a:extLst>
            <a:ext uri="{FF2B5EF4-FFF2-40B4-BE49-F238E27FC236}">
              <a16:creationId xmlns:a16="http://schemas.microsoft.com/office/drawing/2014/main" id="{6C15A312-6AB5-46EE-BF55-1B93EA8FE0D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0" name="Text Box 27">
          <a:extLst>
            <a:ext uri="{FF2B5EF4-FFF2-40B4-BE49-F238E27FC236}">
              <a16:creationId xmlns:a16="http://schemas.microsoft.com/office/drawing/2014/main" id="{392705F2-E243-4194-9FBF-19716707749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1" name="Text Box 28">
          <a:extLst>
            <a:ext uri="{FF2B5EF4-FFF2-40B4-BE49-F238E27FC236}">
              <a16:creationId xmlns:a16="http://schemas.microsoft.com/office/drawing/2014/main" id="{AA4A9A2E-0BDF-4469-885F-F99083F9F19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2" name="Text Box 29">
          <a:extLst>
            <a:ext uri="{FF2B5EF4-FFF2-40B4-BE49-F238E27FC236}">
              <a16:creationId xmlns:a16="http://schemas.microsoft.com/office/drawing/2014/main" id="{45363298-4952-40F8-80BD-5A2AB2698B9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3" name="Text Box 30">
          <a:extLst>
            <a:ext uri="{FF2B5EF4-FFF2-40B4-BE49-F238E27FC236}">
              <a16:creationId xmlns:a16="http://schemas.microsoft.com/office/drawing/2014/main" id="{F4F9CE78-254F-4152-9166-2A8B8D87A1B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4" name="Text Box 31">
          <a:extLst>
            <a:ext uri="{FF2B5EF4-FFF2-40B4-BE49-F238E27FC236}">
              <a16:creationId xmlns:a16="http://schemas.microsoft.com/office/drawing/2014/main" id="{9CD19BFE-005E-41E3-A990-0A6D53253C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5" name="Text Box 32">
          <a:extLst>
            <a:ext uri="{FF2B5EF4-FFF2-40B4-BE49-F238E27FC236}">
              <a16:creationId xmlns:a16="http://schemas.microsoft.com/office/drawing/2014/main" id="{565F7246-2F8D-4535-A852-C4C27C3A75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6" name="Text Box 33">
          <a:extLst>
            <a:ext uri="{FF2B5EF4-FFF2-40B4-BE49-F238E27FC236}">
              <a16:creationId xmlns:a16="http://schemas.microsoft.com/office/drawing/2014/main" id="{D58FB996-4E16-4C90-8960-CAF78B61AD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7" name="Text Box 34">
          <a:extLst>
            <a:ext uri="{FF2B5EF4-FFF2-40B4-BE49-F238E27FC236}">
              <a16:creationId xmlns:a16="http://schemas.microsoft.com/office/drawing/2014/main" id="{32D709CC-74DD-4C14-B798-812E5EF8F4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8" name="Text Box 35">
          <a:extLst>
            <a:ext uri="{FF2B5EF4-FFF2-40B4-BE49-F238E27FC236}">
              <a16:creationId xmlns:a16="http://schemas.microsoft.com/office/drawing/2014/main" id="{D1A97765-07D7-43C0-89F4-1001C8EE79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59" name="Text Box 36">
          <a:extLst>
            <a:ext uri="{FF2B5EF4-FFF2-40B4-BE49-F238E27FC236}">
              <a16:creationId xmlns:a16="http://schemas.microsoft.com/office/drawing/2014/main" id="{60FD3BC9-58A3-412D-B2A0-8E195CCADFC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0" name="Text Box 37">
          <a:extLst>
            <a:ext uri="{FF2B5EF4-FFF2-40B4-BE49-F238E27FC236}">
              <a16:creationId xmlns:a16="http://schemas.microsoft.com/office/drawing/2014/main" id="{98013CC1-DC65-47D7-BF77-1A195F37D2B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1" name="Text Box 38">
          <a:extLst>
            <a:ext uri="{FF2B5EF4-FFF2-40B4-BE49-F238E27FC236}">
              <a16:creationId xmlns:a16="http://schemas.microsoft.com/office/drawing/2014/main" id="{FF2A681B-2886-4E59-8BF2-7F74056332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2" name="Text Box 39">
          <a:extLst>
            <a:ext uri="{FF2B5EF4-FFF2-40B4-BE49-F238E27FC236}">
              <a16:creationId xmlns:a16="http://schemas.microsoft.com/office/drawing/2014/main" id="{4B4C235D-335A-46FC-9FBA-2CC4DCCCB8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3" name="Text Box 40">
          <a:extLst>
            <a:ext uri="{FF2B5EF4-FFF2-40B4-BE49-F238E27FC236}">
              <a16:creationId xmlns:a16="http://schemas.microsoft.com/office/drawing/2014/main" id="{F6C00FA0-4E08-44EB-8874-BE220F3BC39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4" name="Text Box 41">
          <a:extLst>
            <a:ext uri="{FF2B5EF4-FFF2-40B4-BE49-F238E27FC236}">
              <a16:creationId xmlns:a16="http://schemas.microsoft.com/office/drawing/2014/main" id="{52E055B1-844F-4A1E-9444-6F08D8ABDD0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5" name="Text Box 42">
          <a:extLst>
            <a:ext uri="{FF2B5EF4-FFF2-40B4-BE49-F238E27FC236}">
              <a16:creationId xmlns:a16="http://schemas.microsoft.com/office/drawing/2014/main" id="{E924E816-1DC4-498B-BF1A-A5DBD52FEA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6" name="Text Box 43">
          <a:extLst>
            <a:ext uri="{FF2B5EF4-FFF2-40B4-BE49-F238E27FC236}">
              <a16:creationId xmlns:a16="http://schemas.microsoft.com/office/drawing/2014/main" id="{6C7CBE8F-F31E-4755-B1D4-11967264DB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7" name="Text Box 44">
          <a:extLst>
            <a:ext uri="{FF2B5EF4-FFF2-40B4-BE49-F238E27FC236}">
              <a16:creationId xmlns:a16="http://schemas.microsoft.com/office/drawing/2014/main" id="{9E457F07-638B-4286-9BF9-4EB9CEC03E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8" name="Text Box 45">
          <a:extLst>
            <a:ext uri="{FF2B5EF4-FFF2-40B4-BE49-F238E27FC236}">
              <a16:creationId xmlns:a16="http://schemas.microsoft.com/office/drawing/2014/main" id="{ED38B3E1-83A6-43D8-906D-DF856BA32A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69" name="Text Box 46">
          <a:extLst>
            <a:ext uri="{FF2B5EF4-FFF2-40B4-BE49-F238E27FC236}">
              <a16:creationId xmlns:a16="http://schemas.microsoft.com/office/drawing/2014/main" id="{F85DFC09-F4C9-4A1B-85B8-DFEE8005BB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0" name="Text Box 47">
          <a:extLst>
            <a:ext uri="{FF2B5EF4-FFF2-40B4-BE49-F238E27FC236}">
              <a16:creationId xmlns:a16="http://schemas.microsoft.com/office/drawing/2014/main" id="{2BEA883B-33BC-41BF-A2BB-B76D7234EC6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1" name="Text Box 48">
          <a:extLst>
            <a:ext uri="{FF2B5EF4-FFF2-40B4-BE49-F238E27FC236}">
              <a16:creationId xmlns:a16="http://schemas.microsoft.com/office/drawing/2014/main" id="{D4E473CC-AFED-4153-B284-4A8EF6F71C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2" name="Text Box 49">
          <a:extLst>
            <a:ext uri="{FF2B5EF4-FFF2-40B4-BE49-F238E27FC236}">
              <a16:creationId xmlns:a16="http://schemas.microsoft.com/office/drawing/2014/main" id="{521DAE16-2769-402A-A49D-E2EF5FC7E9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3" name="Text Box 50">
          <a:extLst>
            <a:ext uri="{FF2B5EF4-FFF2-40B4-BE49-F238E27FC236}">
              <a16:creationId xmlns:a16="http://schemas.microsoft.com/office/drawing/2014/main" id="{C522E52C-D0DF-4B1F-AC69-34733562C20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4" name="Text Box 51">
          <a:extLst>
            <a:ext uri="{FF2B5EF4-FFF2-40B4-BE49-F238E27FC236}">
              <a16:creationId xmlns:a16="http://schemas.microsoft.com/office/drawing/2014/main" id="{0EFEE51A-E557-4544-BF3D-7FD90A946E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5" name="Text Box 52">
          <a:extLst>
            <a:ext uri="{FF2B5EF4-FFF2-40B4-BE49-F238E27FC236}">
              <a16:creationId xmlns:a16="http://schemas.microsoft.com/office/drawing/2014/main" id="{86C03EF3-3522-4947-8C24-0681A08791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6" name="Text Box 53">
          <a:extLst>
            <a:ext uri="{FF2B5EF4-FFF2-40B4-BE49-F238E27FC236}">
              <a16:creationId xmlns:a16="http://schemas.microsoft.com/office/drawing/2014/main" id="{C21A1AD0-3161-4D0C-AEB8-39F5E9F5F01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7" name="Text Box 54">
          <a:extLst>
            <a:ext uri="{FF2B5EF4-FFF2-40B4-BE49-F238E27FC236}">
              <a16:creationId xmlns:a16="http://schemas.microsoft.com/office/drawing/2014/main" id="{395FB7AC-25AC-49F3-885C-5F8BECD8C32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8" name="Text Box 55">
          <a:extLst>
            <a:ext uri="{FF2B5EF4-FFF2-40B4-BE49-F238E27FC236}">
              <a16:creationId xmlns:a16="http://schemas.microsoft.com/office/drawing/2014/main" id="{302119EC-BF81-43B7-A65B-B3BEABB9AF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79" name="Text Box 56">
          <a:extLst>
            <a:ext uri="{FF2B5EF4-FFF2-40B4-BE49-F238E27FC236}">
              <a16:creationId xmlns:a16="http://schemas.microsoft.com/office/drawing/2014/main" id="{EB1B1CB9-F456-4BAA-B8D1-7D626FE8B30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0" name="Text Box 57">
          <a:extLst>
            <a:ext uri="{FF2B5EF4-FFF2-40B4-BE49-F238E27FC236}">
              <a16:creationId xmlns:a16="http://schemas.microsoft.com/office/drawing/2014/main" id="{E53B3ED6-5353-4BF5-B1B4-7D6E947AE6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1" name="Text Box 58">
          <a:extLst>
            <a:ext uri="{FF2B5EF4-FFF2-40B4-BE49-F238E27FC236}">
              <a16:creationId xmlns:a16="http://schemas.microsoft.com/office/drawing/2014/main" id="{61EDC3D4-BAC4-4B27-9BE3-3BCE2CE34B7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2" name="Text Box 59">
          <a:extLst>
            <a:ext uri="{FF2B5EF4-FFF2-40B4-BE49-F238E27FC236}">
              <a16:creationId xmlns:a16="http://schemas.microsoft.com/office/drawing/2014/main" id="{BFF81212-2EA3-4DEA-9559-58AEE37CCE9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3" name="Text Box 60">
          <a:extLst>
            <a:ext uri="{FF2B5EF4-FFF2-40B4-BE49-F238E27FC236}">
              <a16:creationId xmlns:a16="http://schemas.microsoft.com/office/drawing/2014/main" id="{594D27A5-D1C2-4B5A-8AC2-23CC48DD29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4" name="Text Box 61">
          <a:extLst>
            <a:ext uri="{FF2B5EF4-FFF2-40B4-BE49-F238E27FC236}">
              <a16:creationId xmlns:a16="http://schemas.microsoft.com/office/drawing/2014/main" id="{0AE4DF82-B65C-476F-A393-FFAC4D0E6BB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5" name="Text Box 62">
          <a:extLst>
            <a:ext uri="{FF2B5EF4-FFF2-40B4-BE49-F238E27FC236}">
              <a16:creationId xmlns:a16="http://schemas.microsoft.com/office/drawing/2014/main" id="{874F7DD3-A7B2-4DC1-A271-BAAF909F1D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6" name="Text Box 63">
          <a:extLst>
            <a:ext uri="{FF2B5EF4-FFF2-40B4-BE49-F238E27FC236}">
              <a16:creationId xmlns:a16="http://schemas.microsoft.com/office/drawing/2014/main" id="{EE1E4643-386F-450A-8AE0-6A2B2393B96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7" name="Text Box 64">
          <a:extLst>
            <a:ext uri="{FF2B5EF4-FFF2-40B4-BE49-F238E27FC236}">
              <a16:creationId xmlns:a16="http://schemas.microsoft.com/office/drawing/2014/main" id="{20CEA905-FA71-44DD-810F-9273A236CC3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8" name="Text Box 65">
          <a:extLst>
            <a:ext uri="{FF2B5EF4-FFF2-40B4-BE49-F238E27FC236}">
              <a16:creationId xmlns:a16="http://schemas.microsoft.com/office/drawing/2014/main" id="{6D643D6D-ED93-4B67-8759-CC55A1FAC8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89" name="Text Box 66">
          <a:extLst>
            <a:ext uri="{FF2B5EF4-FFF2-40B4-BE49-F238E27FC236}">
              <a16:creationId xmlns:a16="http://schemas.microsoft.com/office/drawing/2014/main" id="{F4666F21-6082-46A6-A1EF-C449666543B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0" name="Text Box 67">
          <a:extLst>
            <a:ext uri="{FF2B5EF4-FFF2-40B4-BE49-F238E27FC236}">
              <a16:creationId xmlns:a16="http://schemas.microsoft.com/office/drawing/2014/main" id="{2803F1BB-0743-462B-B4CB-BF79449733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1" name="Text Box 68">
          <a:extLst>
            <a:ext uri="{FF2B5EF4-FFF2-40B4-BE49-F238E27FC236}">
              <a16:creationId xmlns:a16="http://schemas.microsoft.com/office/drawing/2014/main" id="{0AA13DF7-E38F-44D1-B4C7-D9CB2A730B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2" name="Text Box 69">
          <a:extLst>
            <a:ext uri="{FF2B5EF4-FFF2-40B4-BE49-F238E27FC236}">
              <a16:creationId xmlns:a16="http://schemas.microsoft.com/office/drawing/2014/main" id="{99C41ED1-B470-463A-AB39-036A11964A2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3" name="Text Box 70">
          <a:extLst>
            <a:ext uri="{FF2B5EF4-FFF2-40B4-BE49-F238E27FC236}">
              <a16:creationId xmlns:a16="http://schemas.microsoft.com/office/drawing/2014/main" id="{8C1A6D8A-0010-4ACA-A107-3627363B33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4" name="Text Box 71">
          <a:extLst>
            <a:ext uri="{FF2B5EF4-FFF2-40B4-BE49-F238E27FC236}">
              <a16:creationId xmlns:a16="http://schemas.microsoft.com/office/drawing/2014/main" id="{58CB99DE-CC85-494E-8E97-2DEB554205E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5" name="Text Box 72">
          <a:extLst>
            <a:ext uri="{FF2B5EF4-FFF2-40B4-BE49-F238E27FC236}">
              <a16:creationId xmlns:a16="http://schemas.microsoft.com/office/drawing/2014/main" id="{339AFBC6-3062-41C2-9303-76A657C26E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6" name="Text Box 73">
          <a:extLst>
            <a:ext uri="{FF2B5EF4-FFF2-40B4-BE49-F238E27FC236}">
              <a16:creationId xmlns:a16="http://schemas.microsoft.com/office/drawing/2014/main" id="{18F7906A-E26D-40DD-AC36-1BB728E5EE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7" name="Text Box 74">
          <a:extLst>
            <a:ext uri="{FF2B5EF4-FFF2-40B4-BE49-F238E27FC236}">
              <a16:creationId xmlns:a16="http://schemas.microsoft.com/office/drawing/2014/main" id="{D0BC6C61-7161-48B9-8F41-595206FFDE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8" name="Text Box 75">
          <a:extLst>
            <a:ext uri="{FF2B5EF4-FFF2-40B4-BE49-F238E27FC236}">
              <a16:creationId xmlns:a16="http://schemas.microsoft.com/office/drawing/2014/main" id="{9481267B-66C2-496A-81EE-14BE92BA8A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399" name="Text Box 76">
          <a:extLst>
            <a:ext uri="{FF2B5EF4-FFF2-40B4-BE49-F238E27FC236}">
              <a16:creationId xmlns:a16="http://schemas.microsoft.com/office/drawing/2014/main" id="{220C36BC-F696-45D3-B011-CB1B6DC294C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0" name="Text Box 77">
          <a:extLst>
            <a:ext uri="{FF2B5EF4-FFF2-40B4-BE49-F238E27FC236}">
              <a16:creationId xmlns:a16="http://schemas.microsoft.com/office/drawing/2014/main" id="{EC9767B7-C8FA-4741-A974-4FD9402528E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1" name="Text Box 78">
          <a:extLst>
            <a:ext uri="{FF2B5EF4-FFF2-40B4-BE49-F238E27FC236}">
              <a16:creationId xmlns:a16="http://schemas.microsoft.com/office/drawing/2014/main" id="{0F1B9A61-C750-4166-8A5A-B68468B1E1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2" name="Text Box 79">
          <a:extLst>
            <a:ext uri="{FF2B5EF4-FFF2-40B4-BE49-F238E27FC236}">
              <a16:creationId xmlns:a16="http://schemas.microsoft.com/office/drawing/2014/main" id="{F3C1323F-DA48-4905-BD50-033D167C86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3" name="Text Box 80">
          <a:extLst>
            <a:ext uri="{FF2B5EF4-FFF2-40B4-BE49-F238E27FC236}">
              <a16:creationId xmlns:a16="http://schemas.microsoft.com/office/drawing/2014/main" id="{F88A32B5-F35C-44D8-A5D2-9EBB1B2D64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4" name="Text Box 81">
          <a:extLst>
            <a:ext uri="{FF2B5EF4-FFF2-40B4-BE49-F238E27FC236}">
              <a16:creationId xmlns:a16="http://schemas.microsoft.com/office/drawing/2014/main" id="{341FA308-26FA-4407-BA58-F308FF931F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5" name="Text Box 82">
          <a:extLst>
            <a:ext uri="{FF2B5EF4-FFF2-40B4-BE49-F238E27FC236}">
              <a16:creationId xmlns:a16="http://schemas.microsoft.com/office/drawing/2014/main" id="{083E458C-6B05-4F35-AF98-990FAF6AA73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6" name="Text Box 83">
          <a:extLst>
            <a:ext uri="{FF2B5EF4-FFF2-40B4-BE49-F238E27FC236}">
              <a16:creationId xmlns:a16="http://schemas.microsoft.com/office/drawing/2014/main" id="{D9119B8B-D8FE-4092-ABBA-5FC43F80DE0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7" name="Text Box 84">
          <a:extLst>
            <a:ext uri="{FF2B5EF4-FFF2-40B4-BE49-F238E27FC236}">
              <a16:creationId xmlns:a16="http://schemas.microsoft.com/office/drawing/2014/main" id="{39B959D8-4FDF-48CC-B35A-C82CB6A2DEF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8" name="Text Box 85">
          <a:extLst>
            <a:ext uri="{FF2B5EF4-FFF2-40B4-BE49-F238E27FC236}">
              <a16:creationId xmlns:a16="http://schemas.microsoft.com/office/drawing/2014/main" id="{992C34B8-4DAE-4F8A-91C5-CA54156C06F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09" name="Text Box 86">
          <a:extLst>
            <a:ext uri="{FF2B5EF4-FFF2-40B4-BE49-F238E27FC236}">
              <a16:creationId xmlns:a16="http://schemas.microsoft.com/office/drawing/2014/main" id="{E724344D-7F71-4033-A2C4-959B423A4F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0" name="Text Box 87">
          <a:extLst>
            <a:ext uri="{FF2B5EF4-FFF2-40B4-BE49-F238E27FC236}">
              <a16:creationId xmlns:a16="http://schemas.microsoft.com/office/drawing/2014/main" id="{871CAC7F-3ED3-419F-A96D-21FE4F4C102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1" name="Text Box 88">
          <a:extLst>
            <a:ext uri="{FF2B5EF4-FFF2-40B4-BE49-F238E27FC236}">
              <a16:creationId xmlns:a16="http://schemas.microsoft.com/office/drawing/2014/main" id="{2F651868-7969-4A1F-945D-7127820F13B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2" name="Text Box 89">
          <a:extLst>
            <a:ext uri="{FF2B5EF4-FFF2-40B4-BE49-F238E27FC236}">
              <a16:creationId xmlns:a16="http://schemas.microsoft.com/office/drawing/2014/main" id="{EE095D23-ADDF-41A0-BB1C-A413F01E8C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3" name="Text Box 90">
          <a:extLst>
            <a:ext uri="{FF2B5EF4-FFF2-40B4-BE49-F238E27FC236}">
              <a16:creationId xmlns:a16="http://schemas.microsoft.com/office/drawing/2014/main" id="{E2D3DD0E-A3CA-42E4-B9AA-C625816CB31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4" name="Text Box 91">
          <a:extLst>
            <a:ext uri="{FF2B5EF4-FFF2-40B4-BE49-F238E27FC236}">
              <a16:creationId xmlns:a16="http://schemas.microsoft.com/office/drawing/2014/main" id="{5EE918B6-DEDF-464E-8E75-39F38B71CA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5" name="Text Box 92">
          <a:extLst>
            <a:ext uri="{FF2B5EF4-FFF2-40B4-BE49-F238E27FC236}">
              <a16:creationId xmlns:a16="http://schemas.microsoft.com/office/drawing/2014/main" id="{FE1B6C4B-5016-4831-8AF3-8F23F716830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6" name="Text Box 93">
          <a:extLst>
            <a:ext uri="{FF2B5EF4-FFF2-40B4-BE49-F238E27FC236}">
              <a16:creationId xmlns:a16="http://schemas.microsoft.com/office/drawing/2014/main" id="{3D7B9A8F-D596-41D4-8A98-B30BE03B51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7" name="Text Box 94">
          <a:extLst>
            <a:ext uri="{FF2B5EF4-FFF2-40B4-BE49-F238E27FC236}">
              <a16:creationId xmlns:a16="http://schemas.microsoft.com/office/drawing/2014/main" id="{7363786D-7ECF-4C4C-AEF2-7C8EA9A64E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8" name="Text Box 95">
          <a:extLst>
            <a:ext uri="{FF2B5EF4-FFF2-40B4-BE49-F238E27FC236}">
              <a16:creationId xmlns:a16="http://schemas.microsoft.com/office/drawing/2014/main" id="{4166AC13-37A8-49B2-8049-F166425C97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19" name="Text Box 96">
          <a:extLst>
            <a:ext uri="{FF2B5EF4-FFF2-40B4-BE49-F238E27FC236}">
              <a16:creationId xmlns:a16="http://schemas.microsoft.com/office/drawing/2014/main" id="{2BB51BDF-FEC6-4953-BF5F-761B438E7BF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20" name="Text Box 97">
          <a:extLst>
            <a:ext uri="{FF2B5EF4-FFF2-40B4-BE49-F238E27FC236}">
              <a16:creationId xmlns:a16="http://schemas.microsoft.com/office/drawing/2014/main" id="{097C0DFF-CEDB-467C-A6D5-9E9C922BF9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21" name="Text Box 98">
          <a:extLst>
            <a:ext uri="{FF2B5EF4-FFF2-40B4-BE49-F238E27FC236}">
              <a16:creationId xmlns:a16="http://schemas.microsoft.com/office/drawing/2014/main" id="{27B81AC5-44C4-498C-9ED5-E8DD081BC0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422" name="Text Box 99">
          <a:extLst>
            <a:ext uri="{FF2B5EF4-FFF2-40B4-BE49-F238E27FC236}">
              <a16:creationId xmlns:a16="http://schemas.microsoft.com/office/drawing/2014/main" id="{490DD35C-BC37-43D0-8F1D-573BBB2737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23" name="Text Box 100">
          <a:extLst>
            <a:ext uri="{FF2B5EF4-FFF2-40B4-BE49-F238E27FC236}">
              <a16:creationId xmlns:a16="http://schemas.microsoft.com/office/drawing/2014/main" id="{4A916D43-BD5F-4ABC-89D2-B5F2112CAE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24" name="Text Box 101">
          <a:extLst>
            <a:ext uri="{FF2B5EF4-FFF2-40B4-BE49-F238E27FC236}">
              <a16:creationId xmlns:a16="http://schemas.microsoft.com/office/drawing/2014/main" id="{FA9CCBFF-D017-403A-ABB6-BA68479012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25" name="Text Box 102">
          <a:extLst>
            <a:ext uri="{FF2B5EF4-FFF2-40B4-BE49-F238E27FC236}">
              <a16:creationId xmlns:a16="http://schemas.microsoft.com/office/drawing/2014/main" id="{AB28D3A4-DA1D-4F32-9B81-B392BB8111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26" name="Text Box 103">
          <a:extLst>
            <a:ext uri="{FF2B5EF4-FFF2-40B4-BE49-F238E27FC236}">
              <a16:creationId xmlns:a16="http://schemas.microsoft.com/office/drawing/2014/main" id="{67B8D6E3-1F5D-4931-B859-8D176CD38B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27" name="Text Box 104">
          <a:extLst>
            <a:ext uri="{FF2B5EF4-FFF2-40B4-BE49-F238E27FC236}">
              <a16:creationId xmlns:a16="http://schemas.microsoft.com/office/drawing/2014/main" id="{45A9FB52-C231-4B40-A62F-70D409B86B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28" name="Text Box 105">
          <a:extLst>
            <a:ext uri="{FF2B5EF4-FFF2-40B4-BE49-F238E27FC236}">
              <a16:creationId xmlns:a16="http://schemas.microsoft.com/office/drawing/2014/main" id="{696FEA61-185F-4B3D-86E6-21F88DFE07C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29" name="Text Box 106">
          <a:extLst>
            <a:ext uri="{FF2B5EF4-FFF2-40B4-BE49-F238E27FC236}">
              <a16:creationId xmlns:a16="http://schemas.microsoft.com/office/drawing/2014/main" id="{707DD10A-DADC-4C91-B681-D1DE78475E5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30" name="Text Box 107">
          <a:extLst>
            <a:ext uri="{FF2B5EF4-FFF2-40B4-BE49-F238E27FC236}">
              <a16:creationId xmlns:a16="http://schemas.microsoft.com/office/drawing/2014/main" id="{CFCBA87F-83AB-47C2-8257-A4854129C6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31" name="Text Box 108">
          <a:extLst>
            <a:ext uri="{FF2B5EF4-FFF2-40B4-BE49-F238E27FC236}">
              <a16:creationId xmlns:a16="http://schemas.microsoft.com/office/drawing/2014/main" id="{B8F5D1E8-5F18-48FA-A772-4F5F2504487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32" name="Text Box 109">
          <a:extLst>
            <a:ext uri="{FF2B5EF4-FFF2-40B4-BE49-F238E27FC236}">
              <a16:creationId xmlns:a16="http://schemas.microsoft.com/office/drawing/2014/main" id="{DBD3A98C-C09C-4F12-8410-ADB5FF0EC4F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33" name="Text Box 110">
          <a:extLst>
            <a:ext uri="{FF2B5EF4-FFF2-40B4-BE49-F238E27FC236}">
              <a16:creationId xmlns:a16="http://schemas.microsoft.com/office/drawing/2014/main" id="{497C36F6-5363-4171-BBDC-2C4CCDDE4C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34" name="Text Box 111">
          <a:extLst>
            <a:ext uri="{FF2B5EF4-FFF2-40B4-BE49-F238E27FC236}">
              <a16:creationId xmlns:a16="http://schemas.microsoft.com/office/drawing/2014/main" id="{056D19EF-434F-4394-B5A8-7C2C41B502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35" name="Text Box 112">
          <a:extLst>
            <a:ext uri="{FF2B5EF4-FFF2-40B4-BE49-F238E27FC236}">
              <a16:creationId xmlns:a16="http://schemas.microsoft.com/office/drawing/2014/main" id="{146DE466-7EA5-4C0A-918E-EBC25117FD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36" name="Text Box 113">
          <a:extLst>
            <a:ext uri="{FF2B5EF4-FFF2-40B4-BE49-F238E27FC236}">
              <a16:creationId xmlns:a16="http://schemas.microsoft.com/office/drawing/2014/main" id="{05EFB913-20EB-44CD-962B-96BDB83039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437" name="Text Box 114">
          <a:extLst>
            <a:ext uri="{FF2B5EF4-FFF2-40B4-BE49-F238E27FC236}">
              <a16:creationId xmlns:a16="http://schemas.microsoft.com/office/drawing/2014/main" id="{6387B6F7-015A-4B07-9EBC-3D07116BCD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38" name="Text Box 115">
          <a:extLst>
            <a:ext uri="{FF2B5EF4-FFF2-40B4-BE49-F238E27FC236}">
              <a16:creationId xmlns:a16="http://schemas.microsoft.com/office/drawing/2014/main" id="{3308EDBA-3E9E-4B37-B9C4-817ED76B27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39" name="Text Box 116">
          <a:extLst>
            <a:ext uri="{FF2B5EF4-FFF2-40B4-BE49-F238E27FC236}">
              <a16:creationId xmlns:a16="http://schemas.microsoft.com/office/drawing/2014/main" id="{556B4881-756A-46BB-9AE4-F92E353055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0" name="Text Box 117">
          <a:extLst>
            <a:ext uri="{FF2B5EF4-FFF2-40B4-BE49-F238E27FC236}">
              <a16:creationId xmlns:a16="http://schemas.microsoft.com/office/drawing/2014/main" id="{554B535B-33F2-42E2-9AEF-3D6621A600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1" name="Text Box 118">
          <a:extLst>
            <a:ext uri="{FF2B5EF4-FFF2-40B4-BE49-F238E27FC236}">
              <a16:creationId xmlns:a16="http://schemas.microsoft.com/office/drawing/2014/main" id="{A4284D45-0932-4D2B-ACF8-A1CF5D100BB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2" name="Text Box 119">
          <a:extLst>
            <a:ext uri="{FF2B5EF4-FFF2-40B4-BE49-F238E27FC236}">
              <a16:creationId xmlns:a16="http://schemas.microsoft.com/office/drawing/2014/main" id="{C05FEBA1-985F-44A1-A037-1F0D4C6C6C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3" name="Text Box 120">
          <a:extLst>
            <a:ext uri="{FF2B5EF4-FFF2-40B4-BE49-F238E27FC236}">
              <a16:creationId xmlns:a16="http://schemas.microsoft.com/office/drawing/2014/main" id="{DC21342D-94AA-4E93-B482-C3BFF6A10C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4" name="Text Box 121">
          <a:extLst>
            <a:ext uri="{FF2B5EF4-FFF2-40B4-BE49-F238E27FC236}">
              <a16:creationId xmlns:a16="http://schemas.microsoft.com/office/drawing/2014/main" id="{A9ED300F-F05B-4733-BC81-8754193076E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5" name="Text Box 122">
          <a:extLst>
            <a:ext uri="{FF2B5EF4-FFF2-40B4-BE49-F238E27FC236}">
              <a16:creationId xmlns:a16="http://schemas.microsoft.com/office/drawing/2014/main" id="{F4D309BC-686D-4B10-84ED-BB20EEF63E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6" name="Text Box 123">
          <a:extLst>
            <a:ext uri="{FF2B5EF4-FFF2-40B4-BE49-F238E27FC236}">
              <a16:creationId xmlns:a16="http://schemas.microsoft.com/office/drawing/2014/main" id="{F4241157-FE8D-4AA6-84E9-35647A8C89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7" name="Text Box 124">
          <a:extLst>
            <a:ext uri="{FF2B5EF4-FFF2-40B4-BE49-F238E27FC236}">
              <a16:creationId xmlns:a16="http://schemas.microsoft.com/office/drawing/2014/main" id="{72B73DA1-7000-4F41-A4D0-68BA114E81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8" name="Text Box 125">
          <a:extLst>
            <a:ext uri="{FF2B5EF4-FFF2-40B4-BE49-F238E27FC236}">
              <a16:creationId xmlns:a16="http://schemas.microsoft.com/office/drawing/2014/main" id="{3AE9FDB0-BB28-4957-BB79-466CBDDA612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49" name="Text Box 126">
          <a:extLst>
            <a:ext uri="{FF2B5EF4-FFF2-40B4-BE49-F238E27FC236}">
              <a16:creationId xmlns:a16="http://schemas.microsoft.com/office/drawing/2014/main" id="{066C10F9-97C8-42AF-998D-8470A28C32E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50" name="Text Box 127">
          <a:extLst>
            <a:ext uri="{FF2B5EF4-FFF2-40B4-BE49-F238E27FC236}">
              <a16:creationId xmlns:a16="http://schemas.microsoft.com/office/drawing/2014/main" id="{43F738ED-B631-4F45-BDB5-FFE27D28055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51" name="Text Box 128">
          <a:extLst>
            <a:ext uri="{FF2B5EF4-FFF2-40B4-BE49-F238E27FC236}">
              <a16:creationId xmlns:a16="http://schemas.microsoft.com/office/drawing/2014/main" id="{84339BAC-2FBD-444F-9C60-2E97DF136E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452" name="Text Box 129">
          <a:extLst>
            <a:ext uri="{FF2B5EF4-FFF2-40B4-BE49-F238E27FC236}">
              <a16:creationId xmlns:a16="http://schemas.microsoft.com/office/drawing/2014/main" id="{2FFA4206-D369-43EC-92F3-D08D6E8AE4C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53" name="Text Box 130">
          <a:extLst>
            <a:ext uri="{FF2B5EF4-FFF2-40B4-BE49-F238E27FC236}">
              <a16:creationId xmlns:a16="http://schemas.microsoft.com/office/drawing/2014/main" id="{3CC5BFF3-E36A-4316-9C6B-C43C1B3120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54" name="Text Box 131">
          <a:extLst>
            <a:ext uri="{FF2B5EF4-FFF2-40B4-BE49-F238E27FC236}">
              <a16:creationId xmlns:a16="http://schemas.microsoft.com/office/drawing/2014/main" id="{3BED239B-96B7-42AE-B3EC-C7A02B80E2D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55" name="Text Box 132">
          <a:extLst>
            <a:ext uri="{FF2B5EF4-FFF2-40B4-BE49-F238E27FC236}">
              <a16:creationId xmlns:a16="http://schemas.microsoft.com/office/drawing/2014/main" id="{C489EEDC-5CB4-4BFF-BFAA-88F04CABE18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56" name="Text Box 133">
          <a:extLst>
            <a:ext uri="{FF2B5EF4-FFF2-40B4-BE49-F238E27FC236}">
              <a16:creationId xmlns:a16="http://schemas.microsoft.com/office/drawing/2014/main" id="{50664346-A699-4F11-B235-C8CDA1BF14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57" name="Text Box 134">
          <a:extLst>
            <a:ext uri="{FF2B5EF4-FFF2-40B4-BE49-F238E27FC236}">
              <a16:creationId xmlns:a16="http://schemas.microsoft.com/office/drawing/2014/main" id="{CE4A4362-882C-41C5-9579-F9078FDD748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58" name="Text Box 135">
          <a:extLst>
            <a:ext uri="{FF2B5EF4-FFF2-40B4-BE49-F238E27FC236}">
              <a16:creationId xmlns:a16="http://schemas.microsoft.com/office/drawing/2014/main" id="{D5CE2546-F948-4D26-AA58-B91957C4AC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59" name="Text Box 136">
          <a:extLst>
            <a:ext uri="{FF2B5EF4-FFF2-40B4-BE49-F238E27FC236}">
              <a16:creationId xmlns:a16="http://schemas.microsoft.com/office/drawing/2014/main" id="{4650E5AF-CE06-4A1D-BE6E-AD228281EA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60" name="Text Box 137">
          <a:extLst>
            <a:ext uri="{FF2B5EF4-FFF2-40B4-BE49-F238E27FC236}">
              <a16:creationId xmlns:a16="http://schemas.microsoft.com/office/drawing/2014/main" id="{03BA5DC0-9547-4CED-9157-5AAB6556E07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61" name="Text Box 138">
          <a:extLst>
            <a:ext uri="{FF2B5EF4-FFF2-40B4-BE49-F238E27FC236}">
              <a16:creationId xmlns:a16="http://schemas.microsoft.com/office/drawing/2014/main" id="{D84D995B-0F23-429F-9C3B-2337BA9ADA2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62" name="Text Box 139">
          <a:extLst>
            <a:ext uri="{FF2B5EF4-FFF2-40B4-BE49-F238E27FC236}">
              <a16:creationId xmlns:a16="http://schemas.microsoft.com/office/drawing/2014/main" id="{016F5596-C7D3-430B-98A4-456C0A21F83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63" name="Text Box 140">
          <a:extLst>
            <a:ext uri="{FF2B5EF4-FFF2-40B4-BE49-F238E27FC236}">
              <a16:creationId xmlns:a16="http://schemas.microsoft.com/office/drawing/2014/main" id="{144ACB42-2C20-4B50-A0EE-5E18BB390E2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64" name="Text Box 141">
          <a:extLst>
            <a:ext uri="{FF2B5EF4-FFF2-40B4-BE49-F238E27FC236}">
              <a16:creationId xmlns:a16="http://schemas.microsoft.com/office/drawing/2014/main" id="{CFFE2139-805A-474F-8B3B-B84695D49F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65" name="Text Box 142">
          <a:extLst>
            <a:ext uri="{FF2B5EF4-FFF2-40B4-BE49-F238E27FC236}">
              <a16:creationId xmlns:a16="http://schemas.microsoft.com/office/drawing/2014/main" id="{CFCED4B5-7F8F-4809-AE39-D01E4B03C0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66" name="Text Box 143">
          <a:extLst>
            <a:ext uri="{FF2B5EF4-FFF2-40B4-BE49-F238E27FC236}">
              <a16:creationId xmlns:a16="http://schemas.microsoft.com/office/drawing/2014/main" id="{B0C59C93-E8BA-4036-A13E-C541AB48AD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467" name="Text Box 144">
          <a:extLst>
            <a:ext uri="{FF2B5EF4-FFF2-40B4-BE49-F238E27FC236}">
              <a16:creationId xmlns:a16="http://schemas.microsoft.com/office/drawing/2014/main" id="{0BD94734-3E3A-4C03-B5AA-CA328C4DCE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68" name="Text Box 145">
          <a:extLst>
            <a:ext uri="{FF2B5EF4-FFF2-40B4-BE49-F238E27FC236}">
              <a16:creationId xmlns:a16="http://schemas.microsoft.com/office/drawing/2014/main" id="{FF7281F7-105F-459A-9503-73F14E73E5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69" name="Text Box 146">
          <a:extLst>
            <a:ext uri="{FF2B5EF4-FFF2-40B4-BE49-F238E27FC236}">
              <a16:creationId xmlns:a16="http://schemas.microsoft.com/office/drawing/2014/main" id="{2B855DDF-2885-4F27-A20F-6E1ED60318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0" name="Text Box 147">
          <a:extLst>
            <a:ext uri="{FF2B5EF4-FFF2-40B4-BE49-F238E27FC236}">
              <a16:creationId xmlns:a16="http://schemas.microsoft.com/office/drawing/2014/main" id="{9E3A9A1C-6533-412B-8709-88A9C7F2820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1" name="Text Box 148">
          <a:extLst>
            <a:ext uri="{FF2B5EF4-FFF2-40B4-BE49-F238E27FC236}">
              <a16:creationId xmlns:a16="http://schemas.microsoft.com/office/drawing/2014/main" id="{0B705E67-5B8B-4DEA-B16B-C0C6DE5E7C0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2" name="Text Box 149">
          <a:extLst>
            <a:ext uri="{FF2B5EF4-FFF2-40B4-BE49-F238E27FC236}">
              <a16:creationId xmlns:a16="http://schemas.microsoft.com/office/drawing/2014/main" id="{59946A28-2EC8-47E2-99E6-964E47CBD28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3" name="Text Box 150">
          <a:extLst>
            <a:ext uri="{FF2B5EF4-FFF2-40B4-BE49-F238E27FC236}">
              <a16:creationId xmlns:a16="http://schemas.microsoft.com/office/drawing/2014/main" id="{EED2BD9C-5161-4B8E-8D3D-375E6118A4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4" name="Text Box 151">
          <a:extLst>
            <a:ext uri="{FF2B5EF4-FFF2-40B4-BE49-F238E27FC236}">
              <a16:creationId xmlns:a16="http://schemas.microsoft.com/office/drawing/2014/main" id="{D911EF45-3D2A-4FFE-A9D9-B9990A05320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5" name="Text Box 152">
          <a:extLst>
            <a:ext uri="{FF2B5EF4-FFF2-40B4-BE49-F238E27FC236}">
              <a16:creationId xmlns:a16="http://schemas.microsoft.com/office/drawing/2014/main" id="{F7764CF9-152B-4F00-B530-81BDC9CD24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6" name="Text Box 153">
          <a:extLst>
            <a:ext uri="{FF2B5EF4-FFF2-40B4-BE49-F238E27FC236}">
              <a16:creationId xmlns:a16="http://schemas.microsoft.com/office/drawing/2014/main" id="{F68E2896-F7DD-400C-808B-54A1AC7E766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7" name="Text Box 154">
          <a:extLst>
            <a:ext uri="{FF2B5EF4-FFF2-40B4-BE49-F238E27FC236}">
              <a16:creationId xmlns:a16="http://schemas.microsoft.com/office/drawing/2014/main" id="{7630A128-B1BA-4307-BE0F-72D693804FA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8" name="Text Box 155">
          <a:extLst>
            <a:ext uri="{FF2B5EF4-FFF2-40B4-BE49-F238E27FC236}">
              <a16:creationId xmlns:a16="http://schemas.microsoft.com/office/drawing/2014/main" id="{63C8F6B5-E8EC-4EDE-B801-31AE2DE0CA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79" name="Text Box 156">
          <a:extLst>
            <a:ext uri="{FF2B5EF4-FFF2-40B4-BE49-F238E27FC236}">
              <a16:creationId xmlns:a16="http://schemas.microsoft.com/office/drawing/2014/main" id="{A7F21563-EDBB-42FF-B9D0-E1F3AFB5D89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80" name="Text Box 157">
          <a:extLst>
            <a:ext uri="{FF2B5EF4-FFF2-40B4-BE49-F238E27FC236}">
              <a16:creationId xmlns:a16="http://schemas.microsoft.com/office/drawing/2014/main" id="{CA111239-7E52-4159-9B16-FAF4F0D788C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81" name="Text Box 158">
          <a:extLst>
            <a:ext uri="{FF2B5EF4-FFF2-40B4-BE49-F238E27FC236}">
              <a16:creationId xmlns:a16="http://schemas.microsoft.com/office/drawing/2014/main" id="{6F368E25-35E5-46FD-8428-8A877BDDBC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482" name="Text Box 159">
          <a:extLst>
            <a:ext uri="{FF2B5EF4-FFF2-40B4-BE49-F238E27FC236}">
              <a16:creationId xmlns:a16="http://schemas.microsoft.com/office/drawing/2014/main" id="{1B2402B4-937A-42F0-8492-AABE1F3202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83" name="Text Box 160">
          <a:extLst>
            <a:ext uri="{FF2B5EF4-FFF2-40B4-BE49-F238E27FC236}">
              <a16:creationId xmlns:a16="http://schemas.microsoft.com/office/drawing/2014/main" id="{3A338B6E-71D2-4315-93AB-E9D45D3F9A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84" name="Text Box 161">
          <a:extLst>
            <a:ext uri="{FF2B5EF4-FFF2-40B4-BE49-F238E27FC236}">
              <a16:creationId xmlns:a16="http://schemas.microsoft.com/office/drawing/2014/main" id="{5E39784C-6A0A-4E22-8F09-ACC9BB5D76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85" name="Text Box 162">
          <a:extLst>
            <a:ext uri="{FF2B5EF4-FFF2-40B4-BE49-F238E27FC236}">
              <a16:creationId xmlns:a16="http://schemas.microsoft.com/office/drawing/2014/main" id="{5BBC14F7-9329-4AB0-A086-77FD1CC2B1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86" name="Text Box 163">
          <a:extLst>
            <a:ext uri="{FF2B5EF4-FFF2-40B4-BE49-F238E27FC236}">
              <a16:creationId xmlns:a16="http://schemas.microsoft.com/office/drawing/2014/main" id="{7149B11D-764B-4FA3-9618-889418CD28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87" name="Text Box 164">
          <a:extLst>
            <a:ext uri="{FF2B5EF4-FFF2-40B4-BE49-F238E27FC236}">
              <a16:creationId xmlns:a16="http://schemas.microsoft.com/office/drawing/2014/main" id="{34949215-2E88-454B-A729-6463408A6A8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88" name="Text Box 165">
          <a:extLst>
            <a:ext uri="{FF2B5EF4-FFF2-40B4-BE49-F238E27FC236}">
              <a16:creationId xmlns:a16="http://schemas.microsoft.com/office/drawing/2014/main" id="{442C671C-586E-4E50-9482-845D805036B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89" name="Text Box 166">
          <a:extLst>
            <a:ext uri="{FF2B5EF4-FFF2-40B4-BE49-F238E27FC236}">
              <a16:creationId xmlns:a16="http://schemas.microsoft.com/office/drawing/2014/main" id="{907E7C07-4B10-4D14-91A9-0CD625E8DC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90" name="Text Box 167">
          <a:extLst>
            <a:ext uri="{FF2B5EF4-FFF2-40B4-BE49-F238E27FC236}">
              <a16:creationId xmlns:a16="http://schemas.microsoft.com/office/drawing/2014/main" id="{52686163-596B-402F-A784-F9E36BD1287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91" name="Text Box 168">
          <a:extLst>
            <a:ext uri="{FF2B5EF4-FFF2-40B4-BE49-F238E27FC236}">
              <a16:creationId xmlns:a16="http://schemas.microsoft.com/office/drawing/2014/main" id="{2CF8A34B-EFE7-4E32-8DEB-31D9F2317D9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92" name="Text Box 169">
          <a:extLst>
            <a:ext uri="{FF2B5EF4-FFF2-40B4-BE49-F238E27FC236}">
              <a16:creationId xmlns:a16="http://schemas.microsoft.com/office/drawing/2014/main" id="{10EEFC63-A0BB-4FB1-BA15-36D89F6B99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93" name="Text Box 170">
          <a:extLst>
            <a:ext uri="{FF2B5EF4-FFF2-40B4-BE49-F238E27FC236}">
              <a16:creationId xmlns:a16="http://schemas.microsoft.com/office/drawing/2014/main" id="{2442C256-0BB8-48A6-82DB-3AB93262073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94" name="Text Box 171">
          <a:extLst>
            <a:ext uri="{FF2B5EF4-FFF2-40B4-BE49-F238E27FC236}">
              <a16:creationId xmlns:a16="http://schemas.microsoft.com/office/drawing/2014/main" id="{779A2184-2D75-4994-8B90-C4D5FCD692E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95" name="Text Box 172">
          <a:extLst>
            <a:ext uri="{FF2B5EF4-FFF2-40B4-BE49-F238E27FC236}">
              <a16:creationId xmlns:a16="http://schemas.microsoft.com/office/drawing/2014/main" id="{397DC6E0-C498-4A43-A7EC-78E1D5390E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96" name="Text Box 173">
          <a:extLst>
            <a:ext uri="{FF2B5EF4-FFF2-40B4-BE49-F238E27FC236}">
              <a16:creationId xmlns:a16="http://schemas.microsoft.com/office/drawing/2014/main" id="{E70D8B4B-4037-44D6-A7AB-AB5164023F0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497" name="Text Box 174">
          <a:extLst>
            <a:ext uri="{FF2B5EF4-FFF2-40B4-BE49-F238E27FC236}">
              <a16:creationId xmlns:a16="http://schemas.microsoft.com/office/drawing/2014/main" id="{64B6521C-B0E3-4A8F-B543-A85A26C93E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98" name="Text Box 175">
          <a:extLst>
            <a:ext uri="{FF2B5EF4-FFF2-40B4-BE49-F238E27FC236}">
              <a16:creationId xmlns:a16="http://schemas.microsoft.com/office/drawing/2014/main" id="{51BAF3DB-DD9E-4EB9-BFC9-EBDCBAE524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499" name="Text Box 176">
          <a:extLst>
            <a:ext uri="{FF2B5EF4-FFF2-40B4-BE49-F238E27FC236}">
              <a16:creationId xmlns:a16="http://schemas.microsoft.com/office/drawing/2014/main" id="{2F363C88-E9E0-4026-81B1-5E604EF39F6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0" name="Text Box 177">
          <a:extLst>
            <a:ext uri="{FF2B5EF4-FFF2-40B4-BE49-F238E27FC236}">
              <a16:creationId xmlns:a16="http://schemas.microsoft.com/office/drawing/2014/main" id="{B9F72419-1020-43EF-935F-CE3A1C8A53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1" name="Text Box 178">
          <a:extLst>
            <a:ext uri="{FF2B5EF4-FFF2-40B4-BE49-F238E27FC236}">
              <a16:creationId xmlns:a16="http://schemas.microsoft.com/office/drawing/2014/main" id="{0CAB15B1-9002-4287-96CD-4965C8E0E6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2" name="Text Box 179">
          <a:extLst>
            <a:ext uri="{FF2B5EF4-FFF2-40B4-BE49-F238E27FC236}">
              <a16:creationId xmlns:a16="http://schemas.microsoft.com/office/drawing/2014/main" id="{6A6375FA-8197-47D0-9EA5-F25461D5F5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3" name="Text Box 180">
          <a:extLst>
            <a:ext uri="{FF2B5EF4-FFF2-40B4-BE49-F238E27FC236}">
              <a16:creationId xmlns:a16="http://schemas.microsoft.com/office/drawing/2014/main" id="{4F9A3A2E-6E71-4A04-9F49-615A8B0F6E3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4" name="Text Box 181">
          <a:extLst>
            <a:ext uri="{FF2B5EF4-FFF2-40B4-BE49-F238E27FC236}">
              <a16:creationId xmlns:a16="http://schemas.microsoft.com/office/drawing/2014/main" id="{68CA38E6-28CF-4410-8B68-28233DFC94E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5" name="Text Box 182">
          <a:extLst>
            <a:ext uri="{FF2B5EF4-FFF2-40B4-BE49-F238E27FC236}">
              <a16:creationId xmlns:a16="http://schemas.microsoft.com/office/drawing/2014/main" id="{12CC9228-9920-4B39-971C-6B1E7818BF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6" name="Text Box 183">
          <a:extLst>
            <a:ext uri="{FF2B5EF4-FFF2-40B4-BE49-F238E27FC236}">
              <a16:creationId xmlns:a16="http://schemas.microsoft.com/office/drawing/2014/main" id="{B0CE977B-850F-417E-9FA4-C8A800D6B1F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7" name="Text Box 184">
          <a:extLst>
            <a:ext uri="{FF2B5EF4-FFF2-40B4-BE49-F238E27FC236}">
              <a16:creationId xmlns:a16="http://schemas.microsoft.com/office/drawing/2014/main" id="{0B16F512-796C-4336-94AB-6E53CB604F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8" name="Text Box 185">
          <a:extLst>
            <a:ext uri="{FF2B5EF4-FFF2-40B4-BE49-F238E27FC236}">
              <a16:creationId xmlns:a16="http://schemas.microsoft.com/office/drawing/2014/main" id="{2B48F082-C383-4E3B-99C8-D397F77283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09" name="Text Box 186">
          <a:extLst>
            <a:ext uri="{FF2B5EF4-FFF2-40B4-BE49-F238E27FC236}">
              <a16:creationId xmlns:a16="http://schemas.microsoft.com/office/drawing/2014/main" id="{612F8C56-9728-4216-AFBD-7B17A564F6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0" name="Text Box 187">
          <a:extLst>
            <a:ext uri="{FF2B5EF4-FFF2-40B4-BE49-F238E27FC236}">
              <a16:creationId xmlns:a16="http://schemas.microsoft.com/office/drawing/2014/main" id="{CDBCCB33-4784-40CB-853B-7622FBA955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1" name="Text Box 188">
          <a:extLst>
            <a:ext uri="{FF2B5EF4-FFF2-40B4-BE49-F238E27FC236}">
              <a16:creationId xmlns:a16="http://schemas.microsoft.com/office/drawing/2014/main" id="{CE593F73-1462-4810-B4BF-F20D4AF6B4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2" name="Text Box 210">
          <a:extLst>
            <a:ext uri="{FF2B5EF4-FFF2-40B4-BE49-F238E27FC236}">
              <a16:creationId xmlns:a16="http://schemas.microsoft.com/office/drawing/2014/main" id="{0C594BF4-2C90-4AD6-911B-41C0AF0C183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3" name="Text Box 211">
          <a:extLst>
            <a:ext uri="{FF2B5EF4-FFF2-40B4-BE49-F238E27FC236}">
              <a16:creationId xmlns:a16="http://schemas.microsoft.com/office/drawing/2014/main" id="{0954FCFF-A624-4B44-9027-C69AE1E5D9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4" name="Text Box 212">
          <a:extLst>
            <a:ext uri="{FF2B5EF4-FFF2-40B4-BE49-F238E27FC236}">
              <a16:creationId xmlns:a16="http://schemas.microsoft.com/office/drawing/2014/main" id="{CA921697-8E37-483D-A328-DF6DC0C5587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5" name="Text Box 213">
          <a:extLst>
            <a:ext uri="{FF2B5EF4-FFF2-40B4-BE49-F238E27FC236}">
              <a16:creationId xmlns:a16="http://schemas.microsoft.com/office/drawing/2014/main" id="{E8977162-6B2F-4444-A205-2A07EB8A94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6" name="Text Box 214">
          <a:extLst>
            <a:ext uri="{FF2B5EF4-FFF2-40B4-BE49-F238E27FC236}">
              <a16:creationId xmlns:a16="http://schemas.microsoft.com/office/drawing/2014/main" id="{74239D51-12D6-4CCD-B54B-C50A31C71A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7" name="Text Box 215">
          <a:extLst>
            <a:ext uri="{FF2B5EF4-FFF2-40B4-BE49-F238E27FC236}">
              <a16:creationId xmlns:a16="http://schemas.microsoft.com/office/drawing/2014/main" id="{7D16EC95-5571-43DA-8B43-137B79A8C76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8" name="Text Box 216">
          <a:extLst>
            <a:ext uri="{FF2B5EF4-FFF2-40B4-BE49-F238E27FC236}">
              <a16:creationId xmlns:a16="http://schemas.microsoft.com/office/drawing/2014/main" id="{76B0F074-4509-4F3F-B227-31E66ACA74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F89354E3-D6E2-4A9B-8257-4AB9D88AC00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0" name="Text Box 2">
          <a:extLst>
            <a:ext uri="{FF2B5EF4-FFF2-40B4-BE49-F238E27FC236}">
              <a16:creationId xmlns:a16="http://schemas.microsoft.com/office/drawing/2014/main" id="{B212A1E9-E17E-42BB-9048-1BB616729C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1" name="Text Box 3">
          <a:extLst>
            <a:ext uri="{FF2B5EF4-FFF2-40B4-BE49-F238E27FC236}">
              <a16:creationId xmlns:a16="http://schemas.microsoft.com/office/drawing/2014/main" id="{BCF3379A-1965-408B-9123-176E22DE71C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2" name="Text Box 4">
          <a:extLst>
            <a:ext uri="{FF2B5EF4-FFF2-40B4-BE49-F238E27FC236}">
              <a16:creationId xmlns:a16="http://schemas.microsoft.com/office/drawing/2014/main" id="{6BFA4FCF-0E9B-4546-9062-F0004799670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3" name="Text Box 5">
          <a:extLst>
            <a:ext uri="{FF2B5EF4-FFF2-40B4-BE49-F238E27FC236}">
              <a16:creationId xmlns:a16="http://schemas.microsoft.com/office/drawing/2014/main" id="{8014F17F-6F9A-41C2-ADCB-EBE67AA1F42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4" name="Text Box 6">
          <a:extLst>
            <a:ext uri="{FF2B5EF4-FFF2-40B4-BE49-F238E27FC236}">
              <a16:creationId xmlns:a16="http://schemas.microsoft.com/office/drawing/2014/main" id="{D1A50F2A-AE84-4C58-80DC-5FFC9CF576C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5" name="Text Box 7">
          <a:extLst>
            <a:ext uri="{FF2B5EF4-FFF2-40B4-BE49-F238E27FC236}">
              <a16:creationId xmlns:a16="http://schemas.microsoft.com/office/drawing/2014/main" id="{5D139FEF-63F6-4FDE-983E-7D58D0D576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6" name="Text Box 8">
          <a:extLst>
            <a:ext uri="{FF2B5EF4-FFF2-40B4-BE49-F238E27FC236}">
              <a16:creationId xmlns:a16="http://schemas.microsoft.com/office/drawing/2014/main" id="{3A2CF2C2-EC80-4B1B-B6FD-62CBB919C9D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7" name="Text Box 9">
          <a:extLst>
            <a:ext uri="{FF2B5EF4-FFF2-40B4-BE49-F238E27FC236}">
              <a16:creationId xmlns:a16="http://schemas.microsoft.com/office/drawing/2014/main" id="{A24410D1-C198-4F0C-8A53-55357ADEBC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8" name="Text Box 10">
          <a:extLst>
            <a:ext uri="{FF2B5EF4-FFF2-40B4-BE49-F238E27FC236}">
              <a16:creationId xmlns:a16="http://schemas.microsoft.com/office/drawing/2014/main" id="{26489834-0CC0-4730-9B34-7C0829B1D3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29" name="Text Box 11">
          <a:extLst>
            <a:ext uri="{FF2B5EF4-FFF2-40B4-BE49-F238E27FC236}">
              <a16:creationId xmlns:a16="http://schemas.microsoft.com/office/drawing/2014/main" id="{75BEE7C5-3C45-4C76-B716-C368DD5399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0" name="Text Box 12">
          <a:extLst>
            <a:ext uri="{FF2B5EF4-FFF2-40B4-BE49-F238E27FC236}">
              <a16:creationId xmlns:a16="http://schemas.microsoft.com/office/drawing/2014/main" id="{B5173F0E-5745-404A-93CC-F0919DF8D9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1" name="Text Box 13">
          <a:extLst>
            <a:ext uri="{FF2B5EF4-FFF2-40B4-BE49-F238E27FC236}">
              <a16:creationId xmlns:a16="http://schemas.microsoft.com/office/drawing/2014/main" id="{20296977-EFA8-4214-A525-A3D04CF62FC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2" name="Text Box 14">
          <a:extLst>
            <a:ext uri="{FF2B5EF4-FFF2-40B4-BE49-F238E27FC236}">
              <a16:creationId xmlns:a16="http://schemas.microsoft.com/office/drawing/2014/main" id="{49C2F02F-E216-4DC8-990C-E65B6A4C9E9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F49DF23B-BA1E-4833-A1F4-89136223F6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4" name="Text Box 16">
          <a:extLst>
            <a:ext uri="{FF2B5EF4-FFF2-40B4-BE49-F238E27FC236}">
              <a16:creationId xmlns:a16="http://schemas.microsoft.com/office/drawing/2014/main" id="{D09BC81B-14B2-4C17-A401-A3D47B3A25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5" name="Text Box 17">
          <a:extLst>
            <a:ext uri="{FF2B5EF4-FFF2-40B4-BE49-F238E27FC236}">
              <a16:creationId xmlns:a16="http://schemas.microsoft.com/office/drawing/2014/main" id="{72818D57-EFAB-4B63-93B7-285B2176EDE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6" name="Text Box 18">
          <a:extLst>
            <a:ext uri="{FF2B5EF4-FFF2-40B4-BE49-F238E27FC236}">
              <a16:creationId xmlns:a16="http://schemas.microsoft.com/office/drawing/2014/main" id="{368D81B8-37D3-4DD3-BEE2-72BBB9B329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7" name="Text Box 19">
          <a:extLst>
            <a:ext uri="{FF2B5EF4-FFF2-40B4-BE49-F238E27FC236}">
              <a16:creationId xmlns:a16="http://schemas.microsoft.com/office/drawing/2014/main" id="{964CD848-7EBA-4827-A061-9B6145A39C9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8" name="Text Box 20">
          <a:extLst>
            <a:ext uri="{FF2B5EF4-FFF2-40B4-BE49-F238E27FC236}">
              <a16:creationId xmlns:a16="http://schemas.microsoft.com/office/drawing/2014/main" id="{01B28BED-EEE8-4193-A8F4-763211B095A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39" name="Text Box 21">
          <a:extLst>
            <a:ext uri="{FF2B5EF4-FFF2-40B4-BE49-F238E27FC236}">
              <a16:creationId xmlns:a16="http://schemas.microsoft.com/office/drawing/2014/main" id="{8DD12E05-7AD0-4DBB-9DF1-41027DFBE88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0" name="Text Box 22">
          <a:extLst>
            <a:ext uri="{FF2B5EF4-FFF2-40B4-BE49-F238E27FC236}">
              <a16:creationId xmlns:a16="http://schemas.microsoft.com/office/drawing/2014/main" id="{4A6257DE-D727-4EBD-87D5-429876D31B2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1" name="Text Box 23">
          <a:extLst>
            <a:ext uri="{FF2B5EF4-FFF2-40B4-BE49-F238E27FC236}">
              <a16:creationId xmlns:a16="http://schemas.microsoft.com/office/drawing/2014/main" id="{1552875C-3883-4DCD-9716-4EC6B654CE7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2" name="Text Box 24">
          <a:extLst>
            <a:ext uri="{FF2B5EF4-FFF2-40B4-BE49-F238E27FC236}">
              <a16:creationId xmlns:a16="http://schemas.microsoft.com/office/drawing/2014/main" id="{191FF78E-00CC-45E2-9779-1D2B4B9FCB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3" name="Text Box 25">
          <a:extLst>
            <a:ext uri="{FF2B5EF4-FFF2-40B4-BE49-F238E27FC236}">
              <a16:creationId xmlns:a16="http://schemas.microsoft.com/office/drawing/2014/main" id="{CB3CF460-F9F3-44AB-92A2-0CE49927C72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4" name="Text Box 26">
          <a:extLst>
            <a:ext uri="{FF2B5EF4-FFF2-40B4-BE49-F238E27FC236}">
              <a16:creationId xmlns:a16="http://schemas.microsoft.com/office/drawing/2014/main" id="{5752E672-347C-4078-B8AC-1002D2FB02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5" name="Text Box 27">
          <a:extLst>
            <a:ext uri="{FF2B5EF4-FFF2-40B4-BE49-F238E27FC236}">
              <a16:creationId xmlns:a16="http://schemas.microsoft.com/office/drawing/2014/main" id="{5ABC577A-3D72-41BA-96C1-5952BF4F9E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6" name="Text Box 28">
          <a:extLst>
            <a:ext uri="{FF2B5EF4-FFF2-40B4-BE49-F238E27FC236}">
              <a16:creationId xmlns:a16="http://schemas.microsoft.com/office/drawing/2014/main" id="{67E56F1D-54D2-4ACA-87BF-C355731765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7" name="Text Box 29">
          <a:extLst>
            <a:ext uri="{FF2B5EF4-FFF2-40B4-BE49-F238E27FC236}">
              <a16:creationId xmlns:a16="http://schemas.microsoft.com/office/drawing/2014/main" id="{DA01DFF0-86A4-4BC7-8F76-C88F54FFD5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8" name="Text Box 30">
          <a:extLst>
            <a:ext uri="{FF2B5EF4-FFF2-40B4-BE49-F238E27FC236}">
              <a16:creationId xmlns:a16="http://schemas.microsoft.com/office/drawing/2014/main" id="{323F067A-A781-4CB1-A240-E388C47E2F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49" name="Text Box 31">
          <a:extLst>
            <a:ext uri="{FF2B5EF4-FFF2-40B4-BE49-F238E27FC236}">
              <a16:creationId xmlns:a16="http://schemas.microsoft.com/office/drawing/2014/main" id="{A121FC57-AA10-44B3-8F54-109E328DD8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0" name="Text Box 32">
          <a:extLst>
            <a:ext uri="{FF2B5EF4-FFF2-40B4-BE49-F238E27FC236}">
              <a16:creationId xmlns:a16="http://schemas.microsoft.com/office/drawing/2014/main" id="{DAC38C4C-9897-4E07-AD93-DFC7E019EA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1" name="Text Box 33">
          <a:extLst>
            <a:ext uri="{FF2B5EF4-FFF2-40B4-BE49-F238E27FC236}">
              <a16:creationId xmlns:a16="http://schemas.microsoft.com/office/drawing/2014/main" id="{75D404F4-7881-43A5-94A0-93870021DA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2" name="Text Box 34">
          <a:extLst>
            <a:ext uri="{FF2B5EF4-FFF2-40B4-BE49-F238E27FC236}">
              <a16:creationId xmlns:a16="http://schemas.microsoft.com/office/drawing/2014/main" id="{A76BA797-530F-44C2-84F6-DC19D895D0A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3" name="Text Box 35">
          <a:extLst>
            <a:ext uri="{FF2B5EF4-FFF2-40B4-BE49-F238E27FC236}">
              <a16:creationId xmlns:a16="http://schemas.microsoft.com/office/drawing/2014/main" id="{D43D436A-36BB-4552-A4DB-1FBEFD85DE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4" name="Text Box 36">
          <a:extLst>
            <a:ext uri="{FF2B5EF4-FFF2-40B4-BE49-F238E27FC236}">
              <a16:creationId xmlns:a16="http://schemas.microsoft.com/office/drawing/2014/main" id="{4C70F39B-D52E-465E-82F1-BA805678C30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5" name="Text Box 37">
          <a:extLst>
            <a:ext uri="{FF2B5EF4-FFF2-40B4-BE49-F238E27FC236}">
              <a16:creationId xmlns:a16="http://schemas.microsoft.com/office/drawing/2014/main" id="{135BCDAE-5CA7-41FB-BCC4-0BF2F340CB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6" name="Text Box 38">
          <a:extLst>
            <a:ext uri="{FF2B5EF4-FFF2-40B4-BE49-F238E27FC236}">
              <a16:creationId xmlns:a16="http://schemas.microsoft.com/office/drawing/2014/main" id="{E165DF13-8DE1-4848-AFFF-0E3055E412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7" name="Text Box 39">
          <a:extLst>
            <a:ext uri="{FF2B5EF4-FFF2-40B4-BE49-F238E27FC236}">
              <a16:creationId xmlns:a16="http://schemas.microsoft.com/office/drawing/2014/main" id="{A13339D3-DD7E-4B8A-A73B-FBEAB86DE8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8" name="Text Box 40">
          <a:extLst>
            <a:ext uri="{FF2B5EF4-FFF2-40B4-BE49-F238E27FC236}">
              <a16:creationId xmlns:a16="http://schemas.microsoft.com/office/drawing/2014/main" id="{5395C177-F022-4F45-8EA1-507A20BE631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59" name="Text Box 41">
          <a:extLst>
            <a:ext uri="{FF2B5EF4-FFF2-40B4-BE49-F238E27FC236}">
              <a16:creationId xmlns:a16="http://schemas.microsoft.com/office/drawing/2014/main" id="{0D19264D-E730-44B9-B164-B1FEF9C13B8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0" name="Text Box 42">
          <a:extLst>
            <a:ext uri="{FF2B5EF4-FFF2-40B4-BE49-F238E27FC236}">
              <a16:creationId xmlns:a16="http://schemas.microsoft.com/office/drawing/2014/main" id="{A299A07E-790D-4340-84C7-A46880E25BC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1" name="Text Box 43">
          <a:extLst>
            <a:ext uri="{FF2B5EF4-FFF2-40B4-BE49-F238E27FC236}">
              <a16:creationId xmlns:a16="http://schemas.microsoft.com/office/drawing/2014/main" id="{21CFA76D-1726-4BA6-A0EC-7712FDC93F7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2" name="Text Box 44">
          <a:extLst>
            <a:ext uri="{FF2B5EF4-FFF2-40B4-BE49-F238E27FC236}">
              <a16:creationId xmlns:a16="http://schemas.microsoft.com/office/drawing/2014/main" id="{E060DA15-8F17-474A-930E-AEA50DD07F2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3" name="Text Box 45">
          <a:extLst>
            <a:ext uri="{FF2B5EF4-FFF2-40B4-BE49-F238E27FC236}">
              <a16:creationId xmlns:a16="http://schemas.microsoft.com/office/drawing/2014/main" id="{7DA60B03-6CBB-4891-9E82-7C02847357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4" name="Text Box 46">
          <a:extLst>
            <a:ext uri="{FF2B5EF4-FFF2-40B4-BE49-F238E27FC236}">
              <a16:creationId xmlns:a16="http://schemas.microsoft.com/office/drawing/2014/main" id="{B7790E46-0D6C-4BF3-BD75-95F8DF01EA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5" name="Text Box 47">
          <a:extLst>
            <a:ext uri="{FF2B5EF4-FFF2-40B4-BE49-F238E27FC236}">
              <a16:creationId xmlns:a16="http://schemas.microsoft.com/office/drawing/2014/main" id="{21D83C61-976D-4C69-B3DF-AE3C34822D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6" name="Text Box 48">
          <a:extLst>
            <a:ext uri="{FF2B5EF4-FFF2-40B4-BE49-F238E27FC236}">
              <a16:creationId xmlns:a16="http://schemas.microsoft.com/office/drawing/2014/main" id="{AD7EB2B0-80DE-4733-8DBB-CB161D8B431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7" name="Text Box 49">
          <a:extLst>
            <a:ext uri="{FF2B5EF4-FFF2-40B4-BE49-F238E27FC236}">
              <a16:creationId xmlns:a16="http://schemas.microsoft.com/office/drawing/2014/main" id="{09F899D0-EDE2-4741-9970-DFB0B04C3EC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8" name="Text Box 50">
          <a:extLst>
            <a:ext uri="{FF2B5EF4-FFF2-40B4-BE49-F238E27FC236}">
              <a16:creationId xmlns:a16="http://schemas.microsoft.com/office/drawing/2014/main" id="{A35A4279-B112-4000-8707-926B8AFB341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69" name="Text Box 51">
          <a:extLst>
            <a:ext uri="{FF2B5EF4-FFF2-40B4-BE49-F238E27FC236}">
              <a16:creationId xmlns:a16="http://schemas.microsoft.com/office/drawing/2014/main" id="{FE7A25D0-B2C8-42C9-BDB8-D5C4321E2D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0" name="Text Box 52">
          <a:extLst>
            <a:ext uri="{FF2B5EF4-FFF2-40B4-BE49-F238E27FC236}">
              <a16:creationId xmlns:a16="http://schemas.microsoft.com/office/drawing/2014/main" id="{38D5E900-9CAF-45EA-9B7E-0078BBC2DA7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1" name="Text Box 53">
          <a:extLst>
            <a:ext uri="{FF2B5EF4-FFF2-40B4-BE49-F238E27FC236}">
              <a16:creationId xmlns:a16="http://schemas.microsoft.com/office/drawing/2014/main" id="{8106F862-5F13-45FF-854D-7B49595EC22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2" name="Text Box 54">
          <a:extLst>
            <a:ext uri="{FF2B5EF4-FFF2-40B4-BE49-F238E27FC236}">
              <a16:creationId xmlns:a16="http://schemas.microsoft.com/office/drawing/2014/main" id="{39D7D764-0776-4B90-B8E7-6C50292EBCD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3" name="Text Box 55">
          <a:extLst>
            <a:ext uri="{FF2B5EF4-FFF2-40B4-BE49-F238E27FC236}">
              <a16:creationId xmlns:a16="http://schemas.microsoft.com/office/drawing/2014/main" id="{44FA4E0D-2164-44AC-AC67-D76CB3D2B4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4" name="Text Box 56">
          <a:extLst>
            <a:ext uri="{FF2B5EF4-FFF2-40B4-BE49-F238E27FC236}">
              <a16:creationId xmlns:a16="http://schemas.microsoft.com/office/drawing/2014/main" id="{E3599BA0-F4F8-42CA-AC00-58664F39B4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5" name="Text Box 57">
          <a:extLst>
            <a:ext uri="{FF2B5EF4-FFF2-40B4-BE49-F238E27FC236}">
              <a16:creationId xmlns:a16="http://schemas.microsoft.com/office/drawing/2014/main" id="{6E8DAB84-44E2-41AE-BA75-26348A3EE93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6" name="Text Box 58">
          <a:extLst>
            <a:ext uri="{FF2B5EF4-FFF2-40B4-BE49-F238E27FC236}">
              <a16:creationId xmlns:a16="http://schemas.microsoft.com/office/drawing/2014/main" id="{465CED7D-9DD1-4436-B0D5-F0D07586B1A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7" name="Text Box 59">
          <a:extLst>
            <a:ext uri="{FF2B5EF4-FFF2-40B4-BE49-F238E27FC236}">
              <a16:creationId xmlns:a16="http://schemas.microsoft.com/office/drawing/2014/main" id="{50888404-165F-4CB7-B655-45502E6724D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8" name="Text Box 60">
          <a:extLst>
            <a:ext uri="{FF2B5EF4-FFF2-40B4-BE49-F238E27FC236}">
              <a16:creationId xmlns:a16="http://schemas.microsoft.com/office/drawing/2014/main" id="{1AE9BC4A-DA00-4959-8ED4-D1CF8BA50E8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79" name="Text Box 61">
          <a:extLst>
            <a:ext uri="{FF2B5EF4-FFF2-40B4-BE49-F238E27FC236}">
              <a16:creationId xmlns:a16="http://schemas.microsoft.com/office/drawing/2014/main" id="{76F2EE21-FC1B-4F82-B057-4EC664D02B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0" name="Text Box 62">
          <a:extLst>
            <a:ext uri="{FF2B5EF4-FFF2-40B4-BE49-F238E27FC236}">
              <a16:creationId xmlns:a16="http://schemas.microsoft.com/office/drawing/2014/main" id="{BD20D7FF-9304-424D-9CC0-EB1F0F0C630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1" name="Text Box 63">
          <a:extLst>
            <a:ext uri="{FF2B5EF4-FFF2-40B4-BE49-F238E27FC236}">
              <a16:creationId xmlns:a16="http://schemas.microsoft.com/office/drawing/2014/main" id="{A0965EBC-9347-406C-98DF-C115BA2114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2" name="Text Box 64">
          <a:extLst>
            <a:ext uri="{FF2B5EF4-FFF2-40B4-BE49-F238E27FC236}">
              <a16:creationId xmlns:a16="http://schemas.microsoft.com/office/drawing/2014/main" id="{75D9BFCA-94CA-4B63-98E8-EF79E3967A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3" name="Text Box 65">
          <a:extLst>
            <a:ext uri="{FF2B5EF4-FFF2-40B4-BE49-F238E27FC236}">
              <a16:creationId xmlns:a16="http://schemas.microsoft.com/office/drawing/2014/main" id="{5A5960C6-7E2E-49EC-BE4C-BE4055E1DC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4" name="Text Box 66">
          <a:extLst>
            <a:ext uri="{FF2B5EF4-FFF2-40B4-BE49-F238E27FC236}">
              <a16:creationId xmlns:a16="http://schemas.microsoft.com/office/drawing/2014/main" id="{FA80F467-535A-40E4-AD48-61039CF7E20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5" name="Text Box 67">
          <a:extLst>
            <a:ext uri="{FF2B5EF4-FFF2-40B4-BE49-F238E27FC236}">
              <a16:creationId xmlns:a16="http://schemas.microsoft.com/office/drawing/2014/main" id="{9A6312B3-8839-455F-9A0E-47BE037E820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6" name="Text Box 68">
          <a:extLst>
            <a:ext uri="{FF2B5EF4-FFF2-40B4-BE49-F238E27FC236}">
              <a16:creationId xmlns:a16="http://schemas.microsoft.com/office/drawing/2014/main" id="{DF1CC9E1-097D-41F9-8516-48E8227303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7" name="Text Box 69">
          <a:extLst>
            <a:ext uri="{FF2B5EF4-FFF2-40B4-BE49-F238E27FC236}">
              <a16:creationId xmlns:a16="http://schemas.microsoft.com/office/drawing/2014/main" id="{E361DD2E-2EB7-41CC-AB07-40EF601F558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8" name="Text Box 70">
          <a:extLst>
            <a:ext uri="{FF2B5EF4-FFF2-40B4-BE49-F238E27FC236}">
              <a16:creationId xmlns:a16="http://schemas.microsoft.com/office/drawing/2014/main" id="{3EA884AA-C273-480D-90F9-99AA772BBC8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89" name="Text Box 71">
          <a:extLst>
            <a:ext uri="{FF2B5EF4-FFF2-40B4-BE49-F238E27FC236}">
              <a16:creationId xmlns:a16="http://schemas.microsoft.com/office/drawing/2014/main" id="{08A6A225-5ACF-4078-9F10-17E36EECBF7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0" name="Text Box 72">
          <a:extLst>
            <a:ext uri="{FF2B5EF4-FFF2-40B4-BE49-F238E27FC236}">
              <a16:creationId xmlns:a16="http://schemas.microsoft.com/office/drawing/2014/main" id="{3F85F160-06DF-4F6C-B2FD-0A3125BB4CE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1" name="Text Box 73">
          <a:extLst>
            <a:ext uri="{FF2B5EF4-FFF2-40B4-BE49-F238E27FC236}">
              <a16:creationId xmlns:a16="http://schemas.microsoft.com/office/drawing/2014/main" id="{548E183D-2289-435D-82AC-D94741E290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2" name="Text Box 74">
          <a:extLst>
            <a:ext uri="{FF2B5EF4-FFF2-40B4-BE49-F238E27FC236}">
              <a16:creationId xmlns:a16="http://schemas.microsoft.com/office/drawing/2014/main" id="{EAB0546F-DA86-4A6C-A0A8-25F72E21D0B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3" name="Text Box 75">
          <a:extLst>
            <a:ext uri="{FF2B5EF4-FFF2-40B4-BE49-F238E27FC236}">
              <a16:creationId xmlns:a16="http://schemas.microsoft.com/office/drawing/2014/main" id="{3B8C3163-68DE-4035-99A9-309C64450B4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4" name="Text Box 76">
          <a:extLst>
            <a:ext uri="{FF2B5EF4-FFF2-40B4-BE49-F238E27FC236}">
              <a16:creationId xmlns:a16="http://schemas.microsoft.com/office/drawing/2014/main" id="{3BE22CC7-1672-4F44-BE85-C431BE5A4A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5" name="Text Box 77">
          <a:extLst>
            <a:ext uri="{FF2B5EF4-FFF2-40B4-BE49-F238E27FC236}">
              <a16:creationId xmlns:a16="http://schemas.microsoft.com/office/drawing/2014/main" id="{C6E0B33F-9D8C-42B1-AFC6-9A24BF17A3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6" name="Text Box 78">
          <a:extLst>
            <a:ext uri="{FF2B5EF4-FFF2-40B4-BE49-F238E27FC236}">
              <a16:creationId xmlns:a16="http://schemas.microsoft.com/office/drawing/2014/main" id="{23DC9532-1D56-4A46-A9E3-B12AB48EC9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7" name="Text Box 79">
          <a:extLst>
            <a:ext uri="{FF2B5EF4-FFF2-40B4-BE49-F238E27FC236}">
              <a16:creationId xmlns:a16="http://schemas.microsoft.com/office/drawing/2014/main" id="{16162ACA-CD20-455F-A62D-AE3EBA310F9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8" name="Text Box 80">
          <a:extLst>
            <a:ext uri="{FF2B5EF4-FFF2-40B4-BE49-F238E27FC236}">
              <a16:creationId xmlns:a16="http://schemas.microsoft.com/office/drawing/2014/main" id="{895C0D82-0A9C-4CD0-9319-B4071A2E65B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599" name="Text Box 81">
          <a:extLst>
            <a:ext uri="{FF2B5EF4-FFF2-40B4-BE49-F238E27FC236}">
              <a16:creationId xmlns:a16="http://schemas.microsoft.com/office/drawing/2014/main" id="{2D652671-7ECB-417E-B0F8-69967FF3DB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0" name="Text Box 82">
          <a:extLst>
            <a:ext uri="{FF2B5EF4-FFF2-40B4-BE49-F238E27FC236}">
              <a16:creationId xmlns:a16="http://schemas.microsoft.com/office/drawing/2014/main" id="{96DED969-18C0-4450-A771-60A1D6FE3BB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1" name="Text Box 83">
          <a:extLst>
            <a:ext uri="{FF2B5EF4-FFF2-40B4-BE49-F238E27FC236}">
              <a16:creationId xmlns:a16="http://schemas.microsoft.com/office/drawing/2014/main" id="{D99F25CE-D3D7-481D-84CA-A74CACB0C7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2" name="Text Box 84">
          <a:extLst>
            <a:ext uri="{FF2B5EF4-FFF2-40B4-BE49-F238E27FC236}">
              <a16:creationId xmlns:a16="http://schemas.microsoft.com/office/drawing/2014/main" id="{05CEA398-BA31-4D8D-99EE-5DD905D9C74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3" name="Text Box 85">
          <a:extLst>
            <a:ext uri="{FF2B5EF4-FFF2-40B4-BE49-F238E27FC236}">
              <a16:creationId xmlns:a16="http://schemas.microsoft.com/office/drawing/2014/main" id="{C7611250-A712-4F35-8B88-21EA912F466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4" name="Text Box 86">
          <a:extLst>
            <a:ext uri="{FF2B5EF4-FFF2-40B4-BE49-F238E27FC236}">
              <a16:creationId xmlns:a16="http://schemas.microsoft.com/office/drawing/2014/main" id="{465D073B-8A14-4AEA-B221-841810D970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5" name="Text Box 87">
          <a:extLst>
            <a:ext uri="{FF2B5EF4-FFF2-40B4-BE49-F238E27FC236}">
              <a16:creationId xmlns:a16="http://schemas.microsoft.com/office/drawing/2014/main" id="{0D9F32A4-3C1B-448B-B013-6CB39E4E647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6" name="Text Box 88">
          <a:extLst>
            <a:ext uri="{FF2B5EF4-FFF2-40B4-BE49-F238E27FC236}">
              <a16:creationId xmlns:a16="http://schemas.microsoft.com/office/drawing/2014/main" id="{FD39B03F-296F-4059-BB55-5A1352550F7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7" name="Text Box 89">
          <a:extLst>
            <a:ext uri="{FF2B5EF4-FFF2-40B4-BE49-F238E27FC236}">
              <a16:creationId xmlns:a16="http://schemas.microsoft.com/office/drawing/2014/main" id="{636B661E-0F08-469D-95D2-D0162C5F19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8" name="Text Box 90">
          <a:extLst>
            <a:ext uri="{FF2B5EF4-FFF2-40B4-BE49-F238E27FC236}">
              <a16:creationId xmlns:a16="http://schemas.microsoft.com/office/drawing/2014/main" id="{69A86E51-1DF5-4453-89EF-738820FD5A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09" name="Text Box 91">
          <a:extLst>
            <a:ext uri="{FF2B5EF4-FFF2-40B4-BE49-F238E27FC236}">
              <a16:creationId xmlns:a16="http://schemas.microsoft.com/office/drawing/2014/main" id="{71DC7833-B9E6-40E6-A661-FCA8737DC79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10" name="Text Box 92">
          <a:extLst>
            <a:ext uri="{FF2B5EF4-FFF2-40B4-BE49-F238E27FC236}">
              <a16:creationId xmlns:a16="http://schemas.microsoft.com/office/drawing/2014/main" id="{4ED8ADA9-AC11-4F27-8E5A-C01A8632D41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11" name="Text Box 93">
          <a:extLst>
            <a:ext uri="{FF2B5EF4-FFF2-40B4-BE49-F238E27FC236}">
              <a16:creationId xmlns:a16="http://schemas.microsoft.com/office/drawing/2014/main" id="{DB5EF30E-E88D-4927-9F0A-768D5A7CE5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12" name="Text Box 94">
          <a:extLst>
            <a:ext uri="{FF2B5EF4-FFF2-40B4-BE49-F238E27FC236}">
              <a16:creationId xmlns:a16="http://schemas.microsoft.com/office/drawing/2014/main" id="{97534A90-C657-4E93-84DF-9F4543DB335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13" name="Text Box 95">
          <a:extLst>
            <a:ext uri="{FF2B5EF4-FFF2-40B4-BE49-F238E27FC236}">
              <a16:creationId xmlns:a16="http://schemas.microsoft.com/office/drawing/2014/main" id="{9EE20FDF-C3AA-4003-9A7E-610EFA0625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14" name="Text Box 96">
          <a:extLst>
            <a:ext uri="{FF2B5EF4-FFF2-40B4-BE49-F238E27FC236}">
              <a16:creationId xmlns:a16="http://schemas.microsoft.com/office/drawing/2014/main" id="{07652E8C-1E2C-4C27-9F33-BB3B7E0CDE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15" name="Text Box 97">
          <a:extLst>
            <a:ext uri="{FF2B5EF4-FFF2-40B4-BE49-F238E27FC236}">
              <a16:creationId xmlns:a16="http://schemas.microsoft.com/office/drawing/2014/main" id="{34148C88-5942-43C4-8955-3BE22B1721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16" name="Text Box 98">
          <a:extLst>
            <a:ext uri="{FF2B5EF4-FFF2-40B4-BE49-F238E27FC236}">
              <a16:creationId xmlns:a16="http://schemas.microsoft.com/office/drawing/2014/main" id="{BBE7A944-D169-4A71-825B-2C00D9F7F1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617" name="Text Box 99">
          <a:extLst>
            <a:ext uri="{FF2B5EF4-FFF2-40B4-BE49-F238E27FC236}">
              <a16:creationId xmlns:a16="http://schemas.microsoft.com/office/drawing/2014/main" id="{2A5CF741-F810-4F58-973D-5FFF364523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18" name="Text Box 100">
          <a:extLst>
            <a:ext uri="{FF2B5EF4-FFF2-40B4-BE49-F238E27FC236}">
              <a16:creationId xmlns:a16="http://schemas.microsoft.com/office/drawing/2014/main" id="{3064AD16-2F54-4783-A082-16FADDF2D9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19" name="Text Box 101">
          <a:extLst>
            <a:ext uri="{FF2B5EF4-FFF2-40B4-BE49-F238E27FC236}">
              <a16:creationId xmlns:a16="http://schemas.microsoft.com/office/drawing/2014/main" id="{B09B1D73-20AE-49D3-990E-C3D53629F5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0" name="Text Box 102">
          <a:extLst>
            <a:ext uri="{FF2B5EF4-FFF2-40B4-BE49-F238E27FC236}">
              <a16:creationId xmlns:a16="http://schemas.microsoft.com/office/drawing/2014/main" id="{550B2C46-A91F-4BEA-8A0F-AAF864C322E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1" name="Text Box 103">
          <a:extLst>
            <a:ext uri="{FF2B5EF4-FFF2-40B4-BE49-F238E27FC236}">
              <a16:creationId xmlns:a16="http://schemas.microsoft.com/office/drawing/2014/main" id="{52B70AA0-B421-4D34-BF9B-7D52BEE9263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2" name="Text Box 104">
          <a:extLst>
            <a:ext uri="{FF2B5EF4-FFF2-40B4-BE49-F238E27FC236}">
              <a16:creationId xmlns:a16="http://schemas.microsoft.com/office/drawing/2014/main" id="{061AB90A-9DE0-48C4-975A-06BD3A4238A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3" name="Text Box 105">
          <a:extLst>
            <a:ext uri="{FF2B5EF4-FFF2-40B4-BE49-F238E27FC236}">
              <a16:creationId xmlns:a16="http://schemas.microsoft.com/office/drawing/2014/main" id="{E165AD2A-FBCD-482A-9FBD-3D28263D54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4" name="Text Box 106">
          <a:extLst>
            <a:ext uri="{FF2B5EF4-FFF2-40B4-BE49-F238E27FC236}">
              <a16:creationId xmlns:a16="http://schemas.microsoft.com/office/drawing/2014/main" id="{609B76FC-9052-4E1C-9C0A-3C1B4419B00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5" name="Text Box 107">
          <a:extLst>
            <a:ext uri="{FF2B5EF4-FFF2-40B4-BE49-F238E27FC236}">
              <a16:creationId xmlns:a16="http://schemas.microsoft.com/office/drawing/2014/main" id="{1E7992AF-95B3-4C6F-AD18-44CF839AE9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6" name="Text Box 108">
          <a:extLst>
            <a:ext uri="{FF2B5EF4-FFF2-40B4-BE49-F238E27FC236}">
              <a16:creationId xmlns:a16="http://schemas.microsoft.com/office/drawing/2014/main" id="{FB41EEF8-2B2F-46D8-912C-04C204859D5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7" name="Text Box 109">
          <a:extLst>
            <a:ext uri="{FF2B5EF4-FFF2-40B4-BE49-F238E27FC236}">
              <a16:creationId xmlns:a16="http://schemas.microsoft.com/office/drawing/2014/main" id="{EF1C7DE2-9774-4832-9163-DCCA1B8634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8" name="Text Box 110">
          <a:extLst>
            <a:ext uri="{FF2B5EF4-FFF2-40B4-BE49-F238E27FC236}">
              <a16:creationId xmlns:a16="http://schemas.microsoft.com/office/drawing/2014/main" id="{5A94E5B6-5BD0-423A-965C-CE2154530C2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29" name="Text Box 111">
          <a:extLst>
            <a:ext uri="{FF2B5EF4-FFF2-40B4-BE49-F238E27FC236}">
              <a16:creationId xmlns:a16="http://schemas.microsoft.com/office/drawing/2014/main" id="{AF973BB0-C262-4460-97D8-53B6E1DBF1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30" name="Text Box 112">
          <a:extLst>
            <a:ext uri="{FF2B5EF4-FFF2-40B4-BE49-F238E27FC236}">
              <a16:creationId xmlns:a16="http://schemas.microsoft.com/office/drawing/2014/main" id="{7F78545B-5385-48E4-8E3B-1E173AB316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31" name="Text Box 113">
          <a:extLst>
            <a:ext uri="{FF2B5EF4-FFF2-40B4-BE49-F238E27FC236}">
              <a16:creationId xmlns:a16="http://schemas.microsoft.com/office/drawing/2014/main" id="{2362D1B8-BCBD-4665-8244-B3DB8E1E73D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632" name="Text Box 114">
          <a:extLst>
            <a:ext uri="{FF2B5EF4-FFF2-40B4-BE49-F238E27FC236}">
              <a16:creationId xmlns:a16="http://schemas.microsoft.com/office/drawing/2014/main" id="{C9EB08AF-404D-466D-97CE-B4BC15234E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33" name="Text Box 115">
          <a:extLst>
            <a:ext uri="{FF2B5EF4-FFF2-40B4-BE49-F238E27FC236}">
              <a16:creationId xmlns:a16="http://schemas.microsoft.com/office/drawing/2014/main" id="{3DE8D0A7-23BE-446D-A20F-AC9FAEB2D20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34" name="Text Box 116">
          <a:extLst>
            <a:ext uri="{FF2B5EF4-FFF2-40B4-BE49-F238E27FC236}">
              <a16:creationId xmlns:a16="http://schemas.microsoft.com/office/drawing/2014/main" id="{844AADE0-05C1-4262-9736-BC047B8F5A9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35" name="Text Box 117">
          <a:extLst>
            <a:ext uri="{FF2B5EF4-FFF2-40B4-BE49-F238E27FC236}">
              <a16:creationId xmlns:a16="http://schemas.microsoft.com/office/drawing/2014/main" id="{DCA2C35A-A0D1-427C-916C-D35797E472B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36" name="Text Box 118">
          <a:extLst>
            <a:ext uri="{FF2B5EF4-FFF2-40B4-BE49-F238E27FC236}">
              <a16:creationId xmlns:a16="http://schemas.microsoft.com/office/drawing/2014/main" id="{1B4D5BAD-E845-400D-9F6C-143CD98352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37" name="Text Box 119">
          <a:extLst>
            <a:ext uri="{FF2B5EF4-FFF2-40B4-BE49-F238E27FC236}">
              <a16:creationId xmlns:a16="http://schemas.microsoft.com/office/drawing/2014/main" id="{958E9AF6-C78F-4C03-B59E-DF2E323C36C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38" name="Text Box 120">
          <a:extLst>
            <a:ext uri="{FF2B5EF4-FFF2-40B4-BE49-F238E27FC236}">
              <a16:creationId xmlns:a16="http://schemas.microsoft.com/office/drawing/2014/main" id="{0632800F-FAE5-4996-BEB3-AADB56BE3A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39" name="Text Box 121">
          <a:extLst>
            <a:ext uri="{FF2B5EF4-FFF2-40B4-BE49-F238E27FC236}">
              <a16:creationId xmlns:a16="http://schemas.microsoft.com/office/drawing/2014/main" id="{6F8C7770-EE12-485D-A1C6-6895D32B89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40" name="Text Box 122">
          <a:extLst>
            <a:ext uri="{FF2B5EF4-FFF2-40B4-BE49-F238E27FC236}">
              <a16:creationId xmlns:a16="http://schemas.microsoft.com/office/drawing/2014/main" id="{86C7E1DE-0F96-4A81-8BE6-B39B7F75F9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41" name="Text Box 123">
          <a:extLst>
            <a:ext uri="{FF2B5EF4-FFF2-40B4-BE49-F238E27FC236}">
              <a16:creationId xmlns:a16="http://schemas.microsoft.com/office/drawing/2014/main" id="{D6EE7B42-1F09-437A-A879-10D9A51AC8F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42" name="Text Box 124">
          <a:extLst>
            <a:ext uri="{FF2B5EF4-FFF2-40B4-BE49-F238E27FC236}">
              <a16:creationId xmlns:a16="http://schemas.microsoft.com/office/drawing/2014/main" id="{DA2A126B-1DDE-41DA-9F47-808EC689952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43" name="Text Box 125">
          <a:extLst>
            <a:ext uri="{FF2B5EF4-FFF2-40B4-BE49-F238E27FC236}">
              <a16:creationId xmlns:a16="http://schemas.microsoft.com/office/drawing/2014/main" id="{000C11A2-4374-473A-B91D-0B6C406BBBF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44" name="Text Box 126">
          <a:extLst>
            <a:ext uri="{FF2B5EF4-FFF2-40B4-BE49-F238E27FC236}">
              <a16:creationId xmlns:a16="http://schemas.microsoft.com/office/drawing/2014/main" id="{50ED9F83-ABFA-4722-A5CC-47EBF3826C9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45" name="Text Box 127">
          <a:extLst>
            <a:ext uri="{FF2B5EF4-FFF2-40B4-BE49-F238E27FC236}">
              <a16:creationId xmlns:a16="http://schemas.microsoft.com/office/drawing/2014/main" id="{B7C4166E-4AC1-4F8F-90D6-32C0189E352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46" name="Text Box 128">
          <a:extLst>
            <a:ext uri="{FF2B5EF4-FFF2-40B4-BE49-F238E27FC236}">
              <a16:creationId xmlns:a16="http://schemas.microsoft.com/office/drawing/2014/main" id="{DBCA6A75-1774-4328-9FF7-4A00DD702A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647" name="Text Box 129">
          <a:extLst>
            <a:ext uri="{FF2B5EF4-FFF2-40B4-BE49-F238E27FC236}">
              <a16:creationId xmlns:a16="http://schemas.microsoft.com/office/drawing/2014/main" id="{4E67EAD5-2A4B-4034-87A3-B0BDF592FB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48" name="Text Box 130">
          <a:extLst>
            <a:ext uri="{FF2B5EF4-FFF2-40B4-BE49-F238E27FC236}">
              <a16:creationId xmlns:a16="http://schemas.microsoft.com/office/drawing/2014/main" id="{5E4D9646-C53C-4883-8A69-74C56D085C1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49" name="Text Box 131">
          <a:extLst>
            <a:ext uri="{FF2B5EF4-FFF2-40B4-BE49-F238E27FC236}">
              <a16:creationId xmlns:a16="http://schemas.microsoft.com/office/drawing/2014/main" id="{03B56E32-0B4F-4F76-A486-F3D9D94681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0" name="Text Box 132">
          <a:extLst>
            <a:ext uri="{FF2B5EF4-FFF2-40B4-BE49-F238E27FC236}">
              <a16:creationId xmlns:a16="http://schemas.microsoft.com/office/drawing/2014/main" id="{B23A1D7E-850A-4EC4-81D6-8C46F515AF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1" name="Text Box 133">
          <a:extLst>
            <a:ext uri="{FF2B5EF4-FFF2-40B4-BE49-F238E27FC236}">
              <a16:creationId xmlns:a16="http://schemas.microsoft.com/office/drawing/2014/main" id="{FF578976-81B9-4B73-8CE4-99245A5433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2" name="Text Box 134">
          <a:extLst>
            <a:ext uri="{FF2B5EF4-FFF2-40B4-BE49-F238E27FC236}">
              <a16:creationId xmlns:a16="http://schemas.microsoft.com/office/drawing/2014/main" id="{A0BF146B-69D8-4A3B-94A9-35777AF1DC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3" name="Text Box 135">
          <a:extLst>
            <a:ext uri="{FF2B5EF4-FFF2-40B4-BE49-F238E27FC236}">
              <a16:creationId xmlns:a16="http://schemas.microsoft.com/office/drawing/2014/main" id="{16A0D697-F280-4003-B0E1-F7117206DE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4" name="Text Box 136">
          <a:extLst>
            <a:ext uri="{FF2B5EF4-FFF2-40B4-BE49-F238E27FC236}">
              <a16:creationId xmlns:a16="http://schemas.microsoft.com/office/drawing/2014/main" id="{FB90D99E-18C8-4B46-A7E9-E57B83F5A1B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5" name="Text Box 137">
          <a:extLst>
            <a:ext uri="{FF2B5EF4-FFF2-40B4-BE49-F238E27FC236}">
              <a16:creationId xmlns:a16="http://schemas.microsoft.com/office/drawing/2014/main" id="{307A404E-FB7B-4E2D-B727-8E07BF0AF4A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6" name="Text Box 138">
          <a:extLst>
            <a:ext uri="{FF2B5EF4-FFF2-40B4-BE49-F238E27FC236}">
              <a16:creationId xmlns:a16="http://schemas.microsoft.com/office/drawing/2014/main" id="{40FC46E1-444D-4727-8C31-0FFF26E5822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7" name="Text Box 139">
          <a:extLst>
            <a:ext uri="{FF2B5EF4-FFF2-40B4-BE49-F238E27FC236}">
              <a16:creationId xmlns:a16="http://schemas.microsoft.com/office/drawing/2014/main" id="{C6B9BE01-A33B-4A52-9D27-01F318AD259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8" name="Text Box 140">
          <a:extLst>
            <a:ext uri="{FF2B5EF4-FFF2-40B4-BE49-F238E27FC236}">
              <a16:creationId xmlns:a16="http://schemas.microsoft.com/office/drawing/2014/main" id="{640E9F9C-3909-4DE0-99CA-FB6C1AD145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59" name="Text Box 141">
          <a:extLst>
            <a:ext uri="{FF2B5EF4-FFF2-40B4-BE49-F238E27FC236}">
              <a16:creationId xmlns:a16="http://schemas.microsoft.com/office/drawing/2014/main" id="{28839137-DE1D-4BBD-9018-7749D1E0BC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60" name="Text Box 142">
          <a:extLst>
            <a:ext uri="{FF2B5EF4-FFF2-40B4-BE49-F238E27FC236}">
              <a16:creationId xmlns:a16="http://schemas.microsoft.com/office/drawing/2014/main" id="{46AC76A5-51EF-44BC-8C94-4A71EE093D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61" name="Text Box 143">
          <a:extLst>
            <a:ext uri="{FF2B5EF4-FFF2-40B4-BE49-F238E27FC236}">
              <a16:creationId xmlns:a16="http://schemas.microsoft.com/office/drawing/2014/main" id="{0C47B767-26FE-4B66-83F7-9F34071CE57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662" name="Text Box 144">
          <a:extLst>
            <a:ext uri="{FF2B5EF4-FFF2-40B4-BE49-F238E27FC236}">
              <a16:creationId xmlns:a16="http://schemas.microsoft.com/office/drawing/2014/main" id="{2FE66C86-3D6F-4F73-A316-B0274D7E42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63" name="Text Box 145">
          <a:extLst>
            <a:ext uri="{FF2B5EF4-FFF2-40B4-BE49-F238E27FC236}">
              <a16:creationId xmlns:a16="http://schemas.microsoft.com/office/drawing/2014/main" id="{C766D55F-4D93-462C-B9EA-71441BF2D06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64" name="Text Box 146">
          <a:extLst>
            <a:ext uri="{FF2B5EF4-FFF2-40B4-BE49-F238E27FC236}">
              <a16:creationId xmlns:a16="http://schemas.microsoft.com/office/drawing/2014/main" id="{BB471DF2-FF11-41DD-8D68-A983CDDEF6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65" name="Text Box 147">
          <a:extLst>
            <a:ext uri="{FF2B5EF4-FFF2-40B4-BE49-F238E27FC236}">
              <a16:creationId xmlns:a16="http://schemas.microsoft.com/office/drawing/2014/main" id="{9AD33E98-1A62-4718-B9EE-628226878D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66" name="Text Box 148">
          <a:extLst>
            <a:ext uri="{FF2B5EF4-FFF2-40B4-BE49-F238E27FC236}">
              <a16:creationId xmlns:a16="http://schemas.microsoft.com/office/drawing/2014/main" id="{F2C04DE1-647A-4630-BCB0-6D00C626658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67" name="Text Box 149">
          <a:extLst>
            <a:ext uri="{FF2B5EF4-FFF2-40B4-BE49-F238E27FC236}">
              <a16:creationId xmlns:a16="http://schemas.microsoft.com/office/drawing/2014/main" id="{FF7D8803-FE52-4BC2-BDF0-205CE87E6C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68" name="Text Box 150">
          <a:extLst>
            <a:ext uri="{FF2B5EF4-FFF2-40B4-BE49-F238E27FC236}">
              <a16:creationId xmlns:a16="http://schemas.microsoft.com/office/drawing/2014/main" id="{08494F36-62D8-417B-BFC5-9B5F5D66D3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69" name="Text Box 151">
          <a:extLst>
            <a:ext uri="{FF2B5EF4-FFF2-40B4-BE49-F238E27FC236}">
              <a16:creationId xmlns:a16="http://schemas.microsoft.com/office/drawing/2014/main" id="{65667328-6C2E-4668-A32A-8FE818F1FB7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70" name="Text Box 152">
          <a:extLst>
            <a:ext uri="{FF2B5EF4-FFF2-40B4-BE49-F238E27FC236}">
              <a16:creationId xmlns:a16="http://schemas.microsoft.com/office/drawing/2014/main" id="{B0865059-1D5F-4B1A-9BDB-903EA91B7F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71" name="Text Box 153">
          <a:extLst>
            <a:ext uri="{FF2B5EF4-FFF2-40B4-BE49-F238E27FC236}">
              <a16:creationId xmlns:a16="http://schemas.microsoft.com/office/drawing/2014/main" id="{B1793EE8-9EA5-44D9-B6FD-BB5AEACBF65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72" name="Text Box 154">
          <a:extLst>
            <a:ext uri="{FF2B5EF4-FFF2-40B4-BE49-F238E27FC236}">
              <a16:creationId xmlns:a16="http://schemas.microsoft.com/office/drawing/2014/main" id="{D34BE944-D462-4152-8D29-DF7B85E726A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73" name="Text Box 155">
          <a:extLst>
            <a:ext uri="{FF2B5EF4-FFF2-40B4-BE49-F238E27FC236}">
              <a16:creationId xmlns:a16="http://schemas.microsoft.com/office/drawing/2014/main" id="{1C5E39A2-1324-4364-9FFD-52B814DEE86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74" name="Text Box 156">
          <a:extLst>
            <a:ext uri="{FF2B5EF4-FFF2-40B4-BE49-F238E27FC236}">
              <a16:creationId xmlns:a16="http://schemas.microsoft.com/office/drawing/2014/main" id="{68A0844E-056A-4544-BFBC-7978A9ECD4E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75" name="Text Box 157">
          <a:extLst>
            <a:ext uri="{FF2B5EF4-FFF2-40B4-BE49-F238E27FC236}">
              <a16:creationId xmlns:a16="http://schemas.microsoft.com/office/drawing/2014/main" id="{A352D263-D3D8-440E-BCD6-FA311215FC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76" name="Text Box 158">
          <a:extLst>
            <a:ext uri="{FF2B5EF4-FFF2-40B4-BE49-F238E27FC236}">
              <a16:creationId xmlns:a16="http://schemas.microsoft.com/office/drawing/2014/main" id="{1C67A494-5AF3-45E1-B8C7-5B2B262819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677" name="Text Box 159">
          <a:extLst>
            <a:ext uri="{FF2B5EF4-FFF2-40B4-BE49-F238E27FC236}">
              <a16:creationId xmlns:a16="http://schemas.microsoft.com/office/drawing/2014/main" id="{DC62A719-7C24-4560-B78E-C64548CC062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78" name="Text Box 160">
          <a:extLst>
            <a:ext uri="{FF2B5EF4-FFF2-40B4-BE49-F238E27FC236}">
              <a16:creationId xmlns:a16="http://schemas.microsoft.com/office/drawing/2014/main" id="{9C69EB22-CDBD-4B1A-9D01-4646AE5057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79" name="Text Box 161">
          <a:extLst>
            <a:ext uri="{FF2B5EF4-FFF2-40B4-BE49-F238E27FC236}">
              <a16:creationId xmlns:a16="http://schemas.microsoft.com/office/drawing/2014/main" id="{42758567-0DFC-4788-9385-33836DFE73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0" name="Text Box 162">
          <a:extLst>
            <a:ext uri="{FF2B5EF4-FFF2-40B4-BE49-F238E27FC236}">
              <a16:creationId xmlns:a16="http://schemas.microsoft.com/office/drawing/2014/main" id="{45B39AC3-4E01-4438-9B54-4A64F5DDC9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1" name="Text Box 163">
          <a:extLst>
            <a:ext uri="{FF2B5EF4-FFF2-40B4-BE49-F238E27FC236}">
              <a16:creationId xmlns:a16="http://schemas.microsoft.com/office/drawing/2014/main" id="{22F36225-D260-4969-ACA2-345624CC68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2" name="Text Box 164">
          <a:extLst>
            <a:ext uri="{FF2B5EF4-FFF2-40B4-BE49-F238E27FC236}">
              <a16:creationId xmlns:a16="http://schemas.microsoft.com/office/drawing/2014/main" id="{C952A0CC-5148-4F31-956C-922944698E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3" name="Text Box 165">
          <a:extLst>
            <a:ext uri="{FF2B5EF4-FFF2-40B4-BE49-F238E27FC236}">
              <a16:creationId xmlns:a16="http://schemas.microsoft.com/office/drawing/2014/main" id="{3EBD061F-4E29-4608-A46D-F948AFC7BD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4" name="Text Box 166">
          <a:extLst>
            <a:ext uri="{FF2B5EF4-FFF2-40B4-BE49-F238E27FC236}">
              <a16:creationId xmlns:a16="http://schemas.microsoft.com/office/drawing/2014/main" id="{082EFE8A-34E8-46AA-8C45-A378D100E67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5" name="Text Box 167">
          <a:extLst>
            <a:ext uri="{FF2B5EF4-FFF2-40B4-BE49-F238E27FC236}">
              <a16:creationId xmlns:a16="http://schemas.microsoft.com/office/drawing/2014/main" id="{61382A32-A0F3-4FD6-8A27-60EF57EB90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6" name="Text Box 168">
          <a:extLst>
            <a:ext uri="{FF2B5EF4-FFF2-40B4-BE49-F238E27FC236}">
              <a16:creationId xmlns:a16="http://schemas.microsoft.com/office/drawing/2014/main" id="{26D5A864-002B-45CC-A59D-F98CBB8803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7" name="Text Box 169">
          <a:extLst>
            <a:ext uri="{FF2B5EF4-FFF2-40B4-BE49-F238E27FC236}">
              <a16:creationId xmlns:a16="http://schemas.microsoft.com/office/drawing/2014/main" id="{E39CEBEA-25D3-4568-83DB-6B57D748A00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8" name="Text Box 170">
          <a:extLst>
            <a:ext uri="{FF2B5EF4-FFF2-40B4-BE49-F238E27FC236}">
              <a16:creationId xmlns:a16="http://schemas.microsoft.com/office/drawing/2014/main" id="{2DF51884-700F-46B8-9F12-2322F85218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89" name="Text Box 171">
          <a:extLst>
            <a:ext uri="{FF2B5EF4-FFF2-40B4-BE49-F238E27FC236}">
              <a16:creationId xmlns:a16="http://schemas.microsoft.com/office/drawing/2014/main" id="{267D89B4-CC7E-47D7-A335-EF9A93FF82C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90" name="Text Box 172">
          <a:extLst>
            <a:ext uri="{FF2B5EF4-FFF2-40B4-BE49-F238E27FC236}">
              <a16:creationId xmlns:a16="http://schemas.microsoft.com/office/drawing/2014/main" id="{F850C250-63E3-425C-87A1-85DD83B5DC5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91" name="Text Box 173">
          <a:extLst>
            <a:ext uri="{FF2B5EF4-FFF2-40B4-BE49-F238E27FC236}">
              <a16:creationId xmlns:a16="http://schemas.microsoft.com/office/drawing/2014/main" id="{3390A00B-8A2D-4F3A-AADD-3EDC1262560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692" name="Text Box 174">
          <a:extLst>
            <a:ext uri="{FF2B5EF4-FFF2-40B4-BE49-F238E27FC236}">
              <a16:creationId xmlns:a16="http://schemas.microsoft.com/office/drawing/2014/main" id="{3615D838-56DD-49E3-BC45-2A0E3180CA7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93" name="Text Box 175">
          <a:extLst>
            <a:ext uri="{FF2B5EF4-FFF2-40B4-BE49-F238E27FC236}">
              <a16:creationId xmlns:a16="http://schemas.microsoft.com/office/drawing/2014/main" id="{18E19832-B6DD-4039-B17F-C968443C0D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94" name="Text Box 176">
          <a:extLst>
            <a:ext uri="{FF2B5EF4-FFF2-40B4-BE49-F238E27FC236}">
              <a16:creationId xmlns:a16="http://schemas.microsoft.com/office/drawing/2014/main" id="{35A32680-1FB4-4B2E-B342-0E1D30D9A7B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95" name="Text Box 177">
          <a:extLst>
            <a:ext uri="{FF2B5EF4-FFF2-40B4-BE49-F238E27FC236}">
              <a16:creationId xmlns:a16="http://schemas.microsoft.com/office/drawing/2014/main" id="{0D253753-2105-42A8-9A7A-DE958E22920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96" name="Text Box 178">
          <a:extLst>
            <a:ext uri="{FF2B5EF4-FFF2-40B4-BE49-F238E27FC236}">
              <a16:creationId xmlns:a16="http://schemas.microsoft.com/office/drawing/2014/main" id="{C2898885-3914-4EB3-B58B-47D8F8915E9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97" name="Text Box 179">
          <a:extLst>
            <a:ext uri="{FF2B5EF4-FFF2-40B4-BE49-F238E27FC236}">
              <a16:creationId xmlns:a16="http://schemas.microsoft.com/office/drawing/2014/main" id="{C5EA8131-47F8-4451-928C-35C3D5B3F6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98" name="Text Box 180">
          <a:extLst>
            <a:ext uri="{FF2B5EF4-FFF2-40B4-BE49-F238E27FC236}">
              <a16:creationId xmlns:a16="http://schemas.microsoft.com/office/drawing/2014/main" id="{D97111E6-9E8E-49AD-B781-136F7BC24E0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699" name="Text Box 181">
          <a:extLst>
            <a:ext uri="{FF2B5EF4-FFF2-40B4-BE49-F238E27FC236}">
              <a16:creationId xmlns:a16="http://schemas.microsoft.com/office/drawing/2014/main" id="{E62EE624-2B1D-4B67-A088-292D01BBEB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0" name="Text Box 182">
          <a:extLst>
            <a:ext uri="{FF2B5EF4-FFF2-40B4-BE49-F238E27FC236}">
              <a16:creationId xmlns:a16="http://schemas.microsoft.com/office/drawing/2014/main" id="{403A5BEF-DE90-4A89-94BE-2612D0369E2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1" name="Text Box 183">
          <a:extLst>
            <a:ext uri="{FF2B5EF4-FFF2-40B4-BE49-F238E27FC236}">
              <a16:creationId xmlns:a16="http://schemas.microsoft.com/office/drawing/2014/main" id="{404937D8-76C8-44BF-AC28-242E35A6356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2" name="Text Box 184">
          <a:extLst>
            <a:ext uri="{FF2B5EF4-FFF2-40B4-BE49-F238E27FC236}">
              <a16:creationId xmlns:a16="http://schemas.microsoft.com/office/drawing/2014/main" id="{AC232795-CE80-404B-B0B8-279F5D6BFCF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3" name="Text Box 185">
          <a:extLst>
            <a:ext uri="{FF2B5EF4-FFF2-40B4-BE49-F238E27FC236}">
              <a16:creationId xmlns:a16="http://schemas.microsoft.com/office/drawing/2014/main" id="{543251DF-60EE-4072-87FF-CD92EEC42F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4" name="Text Box 186">
          <a:extLst>
            <a:ext uri="{FF2B5EF4-FFF2-40B4-BE49-F238E27FC236}">
              <a16:creationId xmlns:a16="http://schemas.microsoft.com/office/drawing/2014/main" id="{7D94A593-BE74-4BDA-A917-BD4F22B949D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5" name="Text Box 187">
          <a:extLst>
            <a:ext uri="{FF2B5EF4-FFF2-40B4-BE49-F238E27FC236}">
              <a16:creationId xmlns:a16="http://schemas.microsoft.com/office/drawing/2014/main" id="{11CB0B34-CC6F-445B-AD4E-3CA23A4B72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6" name="Text Box 188">
          <a:extLst>
            <a:ext uri="{FF2B5EF4-FFF2-40B4-BE49-F238E27FC236}">
              <a16:creationId xmlns:a16="http://schemas.microsoft.com/office/drawing/2014/main" id="{DE8EBBF7-A847-4BAD-9AEF-05737B3DC9D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7" name="Text Box 210">
          <a:extLst>
            <a:ext uri="{FF2B5EF4-FFF2-40B4-BE49-F238E27FC236}">
              <a16:creationId xmlns:a16="http://schemas.microsoft.com/office/drawing/2014/main" id="{11C08B0E-C98B-48CF-BF3A-AA3F074BB5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8" name="Text Box 211">
          <a:extLst>
            <a:ext uri="{FF2B5EF4-FFF2-40B4-BE49-F238E27FC236}">
              <a16:creationId xmlns:a16="http://schemas.microsoft.com/office/drawing/2014/main" id="{1688DC68-7C37-4E0A-BBD8-D60CBCEF51B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09" name="Text Box 212">
          <a:extLst>
            <a:ext uri="{FF2B5EF4-FFF2-40B4-BE49-F238E27FC236}">
              <a16:creationId xmlns:a16="http://schemas.microsoft.com/office/drawing/2014/main" id="{1570F247-CD15-4723-8829-E1B82EDE276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0" name="Text Box 213">
          <a:extLst>
            <a:ext uri="{FF2B5EF4-FFF2-40B4-BE49-F238E27FC236}">
              <a16:creationId xmlns:a16="http://schemas.microsoft.com/office/drawing/2014/main" id="{2FEC7D80-2E46-48AD-83C4-E4958AC93E4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1" name="Text Box 214">
          <a:extLst>
            <a:ext uri="{FF2B5EF4-FFF2-40B4-BE49-F238E27FC236}">
              <a16:creationId xmlns:a16="http://schemas.microsoft.com/office/drawing/2014/main" id="{959232F5-0CBA-4BBA-8B73-B32D00F5B97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2" name="Text Box 215">
          <a:extLst>
            <a:ext uri="{FF2B5EF4-FFF2-40B4-BE49-F238E27FC236}">
              <a16:creationId xmlns:a16="http://schemas.microsoft.com/office/drawing/2014/main" id="{4A289BE7-397C-4756-9A04-0518694BBC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3" name="Text Box 216">
          <a:extLst>
            <a:ext uri="{FF2B5EF4-FFF2-40B4-BE49-F238E27FC236}">
              <a16:creationId xmlns:a16="http://schemas.microsoft.com/office/drawing/2014/main" id="{2B699BC2-363B-469E-801F-382ED934E78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E7EE8CCF-9E4E-4576-8EC0-A138EE4B46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5" name="Text Box 2">
          <a:extLst>
            <a:ext uri="{FF2B5EF4-FFF2-40B4-BE49-F238E27FC236}">
              <a16:creationId xmlns:a16="http://schemas.microsoft.com/office/drawing/2014/main" id="{B1E21EDC-3209-4458-B278-6850E418E6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6" name="Text Box 3">
          <a:extLst>
            <a:ext uri="{FF2B5EF4-FFF2-40B4-BE49-F238E27FC236}">
              <a16:creationId xmlns:a16="http://schemas.microsoft.com/office/drawing/2014/main" id="{B90F56AE-0A7A-49CA-8AEE-B6C1B0D11A0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7" name="Text Box 4">
          <a:extLst>
            <a:ext uri="{FF2B5EF4-FFF2-40B4-BE49-F238E27FC236}">
              <a16:creationId xmlns:a16="http://schemas.microsoft.com/office/drawing/2014/main" id="{58541417-737A-4072-9C7A-0D2B8A8040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8" name="Text Box 5">
          <a:extLst>
            <a:ext uri="{FF2B5EF4-FFF2-40B4-BE49-F238E27FC236}">
              <a16:creationId xmlns:a16="http://schemas.microsoft.com/office/drawing/2014/main" id="{5056C0AC-79C4-4050-983F-8841FE6DEBA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19" name="Text Box 6">
          <a:extLst>
            <a:ext uri="{FF2B5EF4-FFF2-40B4-BE49-F238E27FC236}">
              <a16:creationId xmlns:a16="http://schemas.microsoft.com/office/drawing/2014/main" id="{76085703-1906-4EE6-ABB8-64F6EE7B2F0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0" name="Text Box 7">
          <a:extLst>
            <a:ext uri="{FF2B5EF4-FFF2-40B4-BE49-F238E27FC236}">
              <a16:creationId xmlns:a16="http://schemas.microsoft.com/office/drawing/2014/main" id="{97760BA6-BCBD-487E-B9D2-C41E697A81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1" name="Text Box 8">
          <a:extLst>
            <a:ext uri="{FF2B5EF4-FFF2-40B4-BE49-F238E27FC236}">
              <a16:creationId xmlns:a16="http://schemas.microsoft.com/office/drawing/2014/main" id="{61EACB0D-A369-460C-81E6-995C1C86D9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2" name="Text Box 9">
          <a:extLst>
            <a:ext uri="{FF2B5EF4-FFF2-40B4-BE49-F238E27FC236}">
              <a16:creationId xmlns:a16="http://schemas.microsoft.com/office/drawing/2014/main" id="{DD698952-646B-4184-8B21-6DE3B69672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3" name="Text Box 10">
          <a:extLst>
            <a:ext uri="{FF2B5EF4-FFF2-40B4-BE49-F238E27FC236}">
              <a16:creationId xmlns:a16="http://schemas.microsoft.com/office/drawing/2014/main" id="{81676E5B-C936-4C16-BAA7-3CBC21FE067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4" name="Text Box 11">
          <a:extLst>
            <a:ext uri="{FF2B5EF4-FFF2-40B4-BE49-F238E27FC236}">
              <a16:creationId xmlns:a16="http://schemas.microsoft.com/office/drawing/2014/main" id="{264A749C-2808-4D11-876F-88014643067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5" name="Text Box 12">
          <a:extLst>
            <a:ext uri="{FF2B5EF4-FFF2-40B4-BE49-F238E27FC236}">
              <a16:creationId xmlns:a16="http://schemas.microsoft.com/office/drawing/2014/main" id="{AF083D10-F3B8-45C2-8A5F-43F7DAC1A1B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6" name="Text Box 13">
          <a:extLst>
            <a:ext uri="{FF2B5EF4-FFF2-40B4-BE49-F238E27FC236}">
              <a16:creationId xmlns:a16="http://schemas.microsoft.com/office/drawing/2014/main" id="{FAC995F3-908F-41B7-A175-494777CC6F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7" name="Text Box 14">
          <a:extLst>
            <a:ext uri="{FF2B5EF4-FFF2-40B4-BE49-F238E27FC236}">
              <a16:creationId xmlns:a16="http://schemas.microsoft.com/office/drawing/2014/main" id="{3BF9A995-DF24-418E-BEAC-4A7EA564587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0DCAFC82-436B-4EDB-A070-C873F9F1321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29" name="Text Box 16">
          <a:extLst>
            <a:ext uri="{FF2B5EF4-FFF2-40B4-BE49-F238E27FC236}">
              <a16:creationId xmlns:a16="http://schemas.microsoft.com/office/drawing/2014/main" id="{42775B24-4A69-4CEA-98AF-6FDAED0C9F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0" name="Text Box 17">
          <a:extLst>
            <a:ext uri="{FF2B5EF4-FFF2-40B4-BE49-F238E27FC236}">
              <a16:creationId xmlns:a16="http://schemas.microsoft.com/office/drawing/2014/main" id="{8AD89549-24E8-4993-A6D6-23931797D35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1" name="Text Box 18">
          <a:extLst>
            <a:ext uri="{FF2B5EF4-FFF2-40B4-BE49-F238E27FC236}">
              <a16:creationId xmlns:a16="http://schemas.microsoft.com/office/drawing/2014/main" id="{185A7238-64EF-41D0-8C05-3DC2805F840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2" name="Text Box 19">
          <a:extLst>
            <a:ext uri="{FF2B5EF4-FFF2-40B4-BE49-F238E27FC236}">
              <a16:creationId xmlns:a16="http://schemas.microsoft.com/office/drawing/2014/main" id="{B55A76E9-8CE3-4772-AF72-4CFD8E714BC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3" name="Text Box 20">
          <a:extLst>
            <a:ext uri="{FF2B5EF4-FFF2-40B4-BE49-F238E27FC236}">
              <a16:creationId xmlns:a16="http://schemas.microsoft.com/office/drawing/2014/main" id="{31E29F2E-F3C2-4A1A-9D29-6C844073A0C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4" name="Text Box 21">
          <a:extLst>
            <a:ext uri="{FF2B5EF4-FFF2-40B4-BE49-F238E27FC236}">
              <a16:creationId xmlns:a16="http://schemas.microsoft.com/office/drawing/2014/main" id="{CD0CAF6C-78F1-4593-999F-83125FE2E6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5" name="Text Box 22">
          <a:extLst>
            <a:ext uri="{FF2B5EF4-FFF2-40B4-BE49-F238E27FC236}">
              <a16:creationId xmlns:a16="http://schemas.microsoft.com/office/drawing/2014/main" id="{FE4D222B-801A-4F73-87B7-58550496A0B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6" name="Text Box 23">
          <a:extLst>
            <a:ext uri="{FF2B5EF4-FFF2-40B4-BE49-F238E27FC236}">
              <a16:creationId xmlns:a16="http://schemas.microsoft.com/office/drawing/2014/main" id="{9EF07986-E48A-462A-BEA7-3B6E99C489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7" name="Text Box 24">
          <a:extLst>
            <a:ext uri="{FF2B5EF4-FFF2-40B4-BE49-F238E27FC236}">
              <a16:creationId xmlns:a16="http://schemas.microsoft.com/office/drawing/2014/main" id="{1C4DD280-61AB-4EBB-86FB-5AB6C3D0FDF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8" name="Text Box 25">
          <a:extLst>
            <a:ext uri="{FF2B5EF4-FFF2-40B4-BE49-F238E27FC236}">
              <a16:creationId xmlns:a16="http://schemas.microsoft.com/office/drawing/2014/main" id="{727E0FD5-4406-4A87-8D18-A3D215A56B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39" name="Text Box 26">
          <a:extLst>
            <a:ext uri="{FF2B5EF4-FFF2-40B4-BE49-F238E27FC236}">
              <a16:creationId xmlns:a16="http://schemas.microsoft.com/office/drawing/2014/main" id="{274135C3-A4BF-4AE2-AFF0-C923B0CF2E4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0" name="Text Box 27">
          <a:extLst>
            <a:ext uri="{FF2B5EF4-FFF2-40B4-BE49-F238E27FC236}">
              <a16:creationId xmlns:a16="http://schemas.microsoft.com/office/drawing/2014/main" id="{1F1794B6-5426-438D-88B9-8817DD4A2D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1" name="Text Box 28">
          <a:extLst>
            <a:ext uri="{FF2B5EF4-FFF2-40B4-BE49-F238E27FC236}">
              <a16:creationId xmlns:a16="http://schemas.microsoft.com/office/drawing/2014/main" id="{D4C04122-50BD-45A1-9170-55D0FF4F65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2" name="Text Box 29">
          <a:extLst>
            <a:ext uri="{FF2B5EF4-FFF2-40B4-BE49-F238E27FC236}">
              <a16:creationId xmlns:a16="http://schemas.microsoft.com/office/drawing/2014/main" id="{B30111B8-3BE2-4A49-A831-38F7B28E50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3" name="Text Box 30">
          <a:extLst>
            <a:ext uri="{FF2B5EF4-FFF2-40B4-BE49-F238E27FC236}">
              <a16:creationId xmlns:a16="http://schemas.microsoft.com/office/drawing/2014/main" id="{23123C14-334F-40A6-AB5F-C83ACF41AB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4" name="Text Box 31">
          <a:extLst>
            <a:ext uri="{FF2B5EF4-FFF2-40B4-BE49-F238E27FC236}">
              <a16:creationId xmlns:a16="http://schemas.microsoft.com/office/drawing/2014/main" id="{4478E0F7-D71F-4579-A0C7-E83FF9B6D62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5" name="Text Box 32">
          <a:extLst>
            <a:ext uri="{FF2B5EF4-FFF2-40B4-BE49-F238E27FC236}">
              <a16:creationId xmlns:a16="http://schemas.microsoft.com/office/drawing/2014/main" id="{D0A67310-0877-489A-8494-CBAD062CF8C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6" name="Text Box 33">
          <a:extLst>
            <a:ext uri="{FF2B5EF4-FFF2-40B4-BE49-F238E27FC236}">
              <a16:creationId xmlns:a16="http://schemas.microsoft.com/office/drawing/2014/main" id="{22FE3609-8B63-46CB-91A4-A63106CAB9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7" name="Text Box 34">
          <a:extLst>
            <a:ext uri="{FF2B5EF4-FFF2-40B4-BE49-F238E27FC236}">
              <a16:creationId xmlns:a16="http://schemas.microsoft.com/office/drawing/2014/main" id="{D2C2D2F3-631E-4709-BDBE-14F26231B23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8" name="Text Box 35">
          <a:extLst>
            <a:ext uri="{FF2B5EF4-FFF2-40B4-BE49-F238E27FC236}">
              <a16:creationId xmlns:a16="http://schemas.microsoft.com/office/drawing/2014/main" id="{65351F09-EEE4-43B8-B670-065B0682864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49" name="Text Box 36">
          <a:extLst>
            <a:ext uri="{FF2B5EF4-FFF2-40B4-BE49-F238E27FC236}">
              <a16:creationId xmlns:a16="http://schemas.microsoft.com/office/drawing/2014/main" id="{21E7255B-C1D6-450E-B7D4-151150102B4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0" name="Text Box 37">
          <a:extLst>
            <a:ext uri="{FF2B5EF4-FFF2-40B4-BE49-F238E27FC236}">
              <a16:creationId xmlns:a16="http://schemas.microsoft.com/office/drawing/2014/main" id="{7468FD21-4D0C-4C99-93F1-8BCFE26194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1" name="Text Box 38">
          <a:extLst>
            <a:ext uri="{FF2B5EF4-FFF2-40B4-BE49-F238E27FC236}">
              <a16:creationId xmlns:a16="http://schemas.microsoft.com/office/drawing/2014/main" id="{46803697-D934-41BA-A782-8743702BE2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2" name="Text Box 39">
          <a:extLst>
            <a:ext uri="{FF2B5EF4-FFF2-40B4-BE49-F238E27FC236}">
              <a16:creationId xmlns:a16="http://schemas.microsoft.com/office/drawing/2014/main" id="{984886DB-6C9E-45F8-8A86-FE35CA4B09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3" name="Text Box 40">
          <a:extLst>
            <a:ext uri="{FF2B5EF4-FFF2-40B4-BE49-F238E27FC236}">
              <a16:creationId xmlns:a16="http://schemas.microsoft.com/office/drawing/2014/main" id="{226E8610-B77B-4423-B710-CF82600F116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4" name="Text Box 41">
          <a:extLst>
            <a:ext uri="{FF2B5EF4-FFF2-40B4-BE49-F238E27FC236}">
              <a16:creationId xmlns:a16="http://schemas.microsoft.com/office/drawing/2014/main" id="{985649FF-280A-40FF-8B5E-2285B8F0B0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5" name="Text Box 42">
          <a:extLst>
            <a:ext uri="{FF2B5EF4-FFF2-40B4-BE49-F238E27FC236}">
              <a16:creationId xmlns:a16="http://schemas.microsoft.com/office/drawing/2014/main" id="{A7CBA645-B362-4596-B566-36171A08AA1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6" name="Text Box 43">
          <a:extLst>
            <a:ext uri="{FF2B5EF4-FFF2-40B4-BE49-F238E27FC236}">
              <a16:creationId xmlns:a16="http://schemas.microsoft.com/office/drawing/2014/main" id="{996D0879-CB4E-49CF-AA85-F8CABA54F6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7" name="Text Box 44">
          <a:extLst>
            <a:ext uri="{FF2B5EF4-FFF2-40B4-BE49-F238E27FC236}">
              <a16:creationId xmlns:a16="http://schemas.microsoft.com/office/drawing/2014/main" id="{C40416B0-C845-48E3-9CA8-DD44E9AC7A2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8" name="Text Box 45">
          <a:extLst>
            <a:ext uri="{FF2B5EF4-FFF2-40B4-BE49-F238E27FC236}">
              <a16:creationId xmlns:a16="http://schemas.microsoft.com/office/drawing/2014/main" id="{23C66330-230E-42D1-B317-33A0A73B78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59" name="Text Box 46">
          <a:extLst>
            <a:ext uri="{FF2B5EF4-FFF2-40B4-BE49-F238E27FC236}">
              <a16:creationId xmlns:a16="http://schemas.microsoft.com/office/drawing/2014/main" id="{779CE301-5AC5-48E1-899E-4DFCA263EC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0" name="Text Box 47">
          <a:extLst>
            <a:ext uri="{FF2B5EF4-FFF2-40B4-BE49-F238E27FC236}">
              <a16:creationId xmlns:a16="http://schemas.microsoft.com/office/drawing/2014/main" id="{2F7941D9-FD71-4D72-AE03-0C941D4DE65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1" name="Text Box 48">
          <a:extLst>
            <a:ext uri="{FF2B5EF4-FFF2-40B4-BE49-F238E27FC236}">
              <a16:creationId xmlns:a16="http://schemas.microsoft.com/office/drawing/2014/main" id="{6155F811-4899-407F-A715-6B2DEEF5CBE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2" name="Text Box 49">
          <a:extLst>
            <a:ext uri="{FF2B5EF4-FFF2-40B4-BE49-F238E27FC236}">
              <a16:creationId xmlns:a16="http://schemas.microsoft.com/office/drawing/2014/main" id="{13341350-FD69-41DC-9712-8DE9EC3156B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3" name="Text Box 50">
          <a:extLst>
            <a:ext uri="{FF2B5EF4-FFF2-40B4-BE49-F238E27FC236}">
              <a16:creationId xmlns:a16="http://schemas.microsoft.com/office/drawing/2014/main" id="{60F87A26-8041-4A35-92AD-FD7B794245E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4" name="Text Box 51">
          <a:extLst>
            <a:ext uri="{FF2B5EF4-FFF2-40B4-BE49-F238E27FC236}">
              <a16:creationId xmlns:a16="http://schemas.microsoft.com/office/drawing/2014/main" id="{88E789D4-BA3C-43F6-BB81-A01E77C2E8E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5" name="Text Box 52">
          <a:extLst>
            <a:ext uri="{FF2B5EF4-FFF2-40B4-BE49-F238E27FC236}">
              <a16:creationId xmlns:a16="http://schemas.microsoft.com/office/drawing/2014/main" id="{BBA0C674-FB6E-414E-B82F-8C07D31C4EE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6" name="Text Box 53">
          <a:extLst>
            <a:ext uri="{FF2B5EF4-FFF2-40B4-BE49-F238E27FC236}">
              <a16:creationId xmlns:a16="http://schemas.microsoft.com/office/drawing/2014/main" id="{F363D0F8-A355-4E92-9FE6-9382781E5C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7" name="Text Box 54">
          <a:extLst>
            <a:ext uri="{FF2B5EF4-FFF2-40B4-BE49-F238E27FC236}">
              <a16:creationId xmlns:a16="http://schemas.microsoft.com/office/drawing/2014/main" id="{AA78F0B9-E811-4BDA-B165-A02EDB25F7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8" name="Text Box 55">
          <a:extLst>
            <a:ext uri="{FF2B5EF4-FFF2-40B4-BE49-F238E27FC236}">
              <a16:creationId xmlns:a16="http://schemas.microsoft.com/office/drawing/2014/main" id="{4A170C50-7599-4DDB-BA9D-01F446670CE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69" name="Text Box 56">
          <a:extLst>
            <a:ext uri="{FF2B5EF4-FFF2-40B4-BE49-F238E27FC236}">
              <a16:creationId xmlns:a16="http://schemas.microsoft.com/office/drawing/2014/main" id="{3EF1F96A-B11A-448D-9099-87084712EC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0" name="Text Box 57">
          <a:extLst>
            <a:ext uri="{FF2B5EF4-FFF2-40B4-BE49-F238E27FC236}">
              <a16:creationId xmlns:a16="http://schemas.microsoft.com/office/drawing/2014/main" id="{B5A1BF57-4EA9-4809-86B7-9656258246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1" name="Text Box 58">
          <a:extLst>
            <a:ext uri="{FF2B5EF4-FFF2-40B4-BE49-F238E27FC236}">
              <a16:creationId xmlns:a16="http://schemas.microsoft.com/office/drawing/2014/main" id="{2F7E107A-2179-4E1F-AD41-1882E458AD6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2" name="Text Box 59">
          <a:extLst>
            <a:ext uri="{FF2B5EF4-FFF2-40B4-BE49-F238E27FC236}">
              <a16:creationId xmlns:a16="http://schemas.microsoft.com/office/drawing/2014/main" id="{A6BACE35-A809-48E7-AA95-26147701C2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3" name="Text Box 60">
          <a:extLst>
            <a:ext uri="{FF2B5EF4-FFF2-40B4-BE49-F238E27FC236}">
              <a16:creationId xmlns:a16="http://schemas.microsoft.com/office/drawing/2014/main" id="{59EE8648-0619-47A2-A2E8-F815CB9A5CC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4" name="Text Box 61">
          <a:extLst>
            <a:ext uri="{FF2B5EF4-FFF2-40B4-BE49-F238E27FC236}">
              <a16:creationId xmlns:a16="http://schemas.microsoft.com/office/drawing/2014/main" id="{CB03F2B6-4BD9-49C1-A252-0C3E5F6B40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5" name="Text Box 62">
          <a:extLst>
            <a:ext uri="{FF2B5EF4-FFF2-40B4-BE49-F238E27FC236}">
              <a16:creationId xmlns:a16="http://schemas.microsoft.com/office/drawing/2014/main" id="{B72D91D9-E0E8-41D8-A120-BEFD158A914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6" name="Text Box 63">
          <a:extLst>
            <a:ext uri="{FF2B5EF4-FFF2-40B4-BE49-F238E27FC236}">
              <a16:creationId xmlns:a16="http://schemas.microsoft.com/office/drawing/2014/main" id="{122164E7-C6E0-4F98-BC41-8D4059AE0E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7" name="Text Box 64">
          <a:extLst>
            <a:ext uri="{FF2B5EF4-FFF2-40B4-BE49-F238E27FC236}">
              <a16:creationId xmlns:a16="http://schemas.microsoft.com/office/drawing/2014/main" id="{E8D6E009-B735-4EB6-9ABB-572D0E1731C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8" name="Text Box 65">
          <a:extLst>
            <a:ext uri="{FF2B5EF4-FFF2-40B4-BE49-F238E27FC236}">
              <a16:creationId xmlns:a16="http://schemas.microsoft.com/office/drawing/2014/main" id="{6DEA6D8A-471A-4E68-A581-6DBC90CADCF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79" name="Text Box 66">
          <a:extLst>
            <a:ext uri="{FF2B5EF4-FFF2-40B4-BE49-F238E27FC236}">
              <a16:creationId xmlns:a16="http://schemas.microsoft.com/office/drawing/2014/main" id="{AEFF294B-D101-48FF-B0FD-0B6C3210E1C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0" name="Text Box 67">
          <a:extLst>
            <a:ext uri="{FF2B5EF4-FFF2-40B4-BE49-F238E27FC236}">
              <a16:creationId xmlns:a16="http://schemas.microsoft.com/office/drawing/2014/main" id="{445737FC-0D37-4A6E-912C-A6E889ECE2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1" name="Text Box 68">
          <a:extLst>
            <a:ext uri="{FF2B5EF4-FFF2-40B4-BE49-F238E27FC236}">
              <a16:creationId xmlns:a16="http://schemas.microsoft.com/office/drawing/2014/main" id="{B0FCE1FB-DC5D-430D-A92A-90E007B580C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2" name="Text Box 69">
          <a:extLst>
            <a:ext uri="{FF2B5EF4-FFF2-40B4-BE49-F238E27FC236}">
              <a16:creationId xmlns:a16="http://schemas.microsoft.com/office/drawing/2014/main" id="{18690EFB-FD3B-4A22-894E-0D6CE04878F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3" name="Text Box 70">
          <a:extLst>
            <a:ext uri="{FF2B5EF4-FFF2-40B4-BE49-F238E27FC236}">
              <a16:creationId xmlns:a16="http://schemas.microsoft.com/office/drawing/2014/main" id="{9FFE0FF8-719E-419F-8876-E1EAB38F37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4" name="Text Box 71">
          <a:extLst>
            <a:ext uri="{FF2B5EF4-FFF2-40B4-BE49-F238E27FC236}">
              <a16:creationId xmlns:a16="http://schemas.microsoft.com/office/drawing/2014/main" id="{303FD3D7-6AEA-498E-9BE4-60845160BE8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5" name="Text Box 72">
          <a:extLst>
            <a:ext uri="{FF2B5EF4-FFF2-40B4-BE49-F238E27FC236}">
              <a16:creationId xmlns:a16="http://schemas.microsoft.com/office/drawing/2014/main" id="{F48BD545-F6FA-4760-A909-7B1EB7BAEB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6" name="Text Box 73">
          <a:extLst>
            <a:ext uri="{FF2B5EF4-FFF2-40B4-BE49-F238E27FC236}">
              <a16:creationId xmlns:a16="http://schemas.microsoft.com/office/drawing/2014/main" id="{1A4AD50D-1668-4CD8-9ECE-27E3797ABF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7" name="Text Box 74">
          <a:extLst>
            <a:ext uri="{FF2B5EF4-FFF2-40B4-BE49-F238E27FC236}">
              <a16:creationId xmlns:a16="http://schemas.microsoft.com/office/drawing/2014/main" id="{C6E0F3C6-2DC4-49C5-926B-B179C011107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8" name="Text Box 75">
          <a:extLst>
            <a:ext uri="{FF2B5EF4-FFF2-40B4-BE49-F238E27FC236}">
              <a16:creationId xmlns:a16="http://schemas.microsoft.com/office/drawing/2014/main" id="{D943C06A-4B45-4958-B3B9-503E31C1CB0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89" name="Text Box 76">
          <a:extLst>
            <a:ext uri="{FF2B5EF4-FFF2-40B4-BE49-F238E27FC236}">
              <a16:creationId xmlns:a16="http://schemas.microsoft.com/office/drawing/2014/main" id="{2EA6A118-C35C-4E1A-98A1-365DB3BF1D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0" name="Text Box 77">
          <a:extLst>
            <a:ext uri="{FF2B5EF4-FFF2-40B4-BE49-F238E27FC236}">
              <a16:creationId xmlns:a16="http://schemas.microsoft.com/office/drawing/2014/main" id="{0C86A9F7-1956-4F70-BB63-FEA40EA9AB0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1" name="Text Box 78">
          <a:extLst>
            <a:ext uri="{FF2B5EF4-FFF2-40B4-BE49-F238E27FC236}">
              <a16:creationId xmlns:a16="http://schemas.microsoft.com/office/drawing/2014/main" id="{E218E650-6184-45B4-8EE0-61DD19AB639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2" name="Text Box 79">
          <a:extLst>
            <a:ext uri="{FF2B5EF4-FFF2-40B4-BE49-F238E27FC236}">
              <a16:creationId xmlns:a16="http://schemas.microsoft.com/office/drawing/2014/main" id="{6F87230B-4969-4FB4-A770-2885663D243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3" name="Text Box 80">
          <a:extLst>
            <a:ext uri="{FF2B5EF4-FFF2-40B4-BE49-F238E27FC236}">
              <a16:creationId xmlns:a16="http://schemas.microsoft.com/office/drawing/2014/main" id="{8FF86F31-FD35-49E4-8CE9-28913720CBF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4" name="Text Box 81">
          <a:extLst>
            <a:ext uri="{FF2B5EF4-FFF2-40B4-BE49-F238E27FC236}">
              <a16:creationId xmlns:a16="http://schemas.microsoft.com/office/drawing/2014/main" id="{CD6C6089-B4E7-46F3-9C00-C49D82490F1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5" name="Text Box 82">
          <a:extLst>
            <a:ext uri="{FF2B5EF4-FFF2-40B4-BE49-F238E27FC236}">
              <a16:creationId xmlns:a16="http://schemas.microsoft.com/office/drawing/2014/main" id="{66BE5DEA-3933-49AF-97AF-08CFB9E7A45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6" name="Text Box 83">
          <a:extLst>
            <a:ext uri="{FF2B5EF4-FFF2-40B4-BE49-F238E27FC236}">
              <a16:creationId xmlns:a16="http://schemas.microsoft.com/office/drawing/2014/main" id="{E4172696-5234-483A-AB0C-D48992318A0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7" name="Text Box 84">
          <a:extLst>
            <a:ext uri="{FF2B5EF4-FFF2-40B4-BE49-F238E27FC236}">
              <a16:creationId xmlns:a16="http://schemas.microsoft.com/office/drawing/2014/main" id="{F5E1744E-3CFF-4318-93EF-2D411ABB447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8" name="Text Box 85">
          <a:extLst>
            <a:ext uri="{FF2B5EF4-FFF2-40B4-BE49-F238E27FC236}">
              <a16:creationId xmlns:a16="http://schemas.microsoft.com/office/drawing/2014/main" id="{DCEC9A64-AACA-4556-B2EA-B7AE155EF4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799" name="Text Box 86">
          <a:extLst>
            <a:ext uri="{FF2B5EF4-FFF2-40B4-BE49-F238E27FC236}">
              <a16:creationId xmlns:a16="http://schemas.microsoft.com/office/drawing/2014/main" id="{4F1E3817-E97D-43AD-9D94-AD1C77DC896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0" name="Text Box 87">
          <a:extLst>
            <a:ext uri="{FF2B5EF4-FFF2-40B4-BE49-F238E27FC236}">
              <a16:creationId xmlns:a16="http://schemas.microsoft.com/office/drawing/2014/main" id="{95BE89A2-B08F-4BB7-A812-3E0B5F906DE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1" name="Text Box 88">
          <a:extLst>
            <a:ext uri="{FF2B5EF4-FFF2-40B4-BE49-F238E27FC236}">
              <a16:creationId xmlns:a16="http://schemas.microsoft.com/office/drawing/2014/main" id="{D5757DB5-257F-49FD-81FF-569DDBFD9DD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2" name="Text Box 89">
          <a:extLst>
            <a:ext uri="{FF2B5EF4-FFF2-40B4-BE49-F238E27FC236}">
              <a16:creationId xmlns:a16="http://schemas.microsoft.com/office/drawing/2014/main" id="{DBB2326D-D23B-4F35-856A-84FB129552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3" name="Text Box 90">
          <a:extLst>
            <a:ext uri="{FF2B5EF4-FFF2-40B4-BE49-F238E27FC236}">
              <a16:creationId xmlns:a16="http://schemas.microsoft.com/office/drawing/2014/main" id="{544B7871-BBA2-4EB0-AA7E-75AE7BEBFF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4" name="Text Box 91">
          <a:extLst>
            <a:ext uri="{FF2B5EF4-FFF2-40B4-BE49-F238E27FC236}">
              <a16:creationId xmlns:a16="http://schemas.microsoft.com/office/drawing/2014/main" id="{9B78F3D4-4A09-4EA4-BC5B-FEFCECD034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5" name="Text Box 92">
          <a:extLst>
            <a:ext uri="{FF2B5EF4-FFF2-40B4-BE49-F238E27FC236}">
              <a16:creationId xmlns:a16="http://schemas.microsoft.com/office/drawing/2014/main" id="{2B1CE65D-F666-40BD-9260-45AD7941D2E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6" name="Text Box 93">
          <a:extLst>
            <a:ext uri="{FF2B5EF4-FFF2-40B4-BE49-F238E27FC236}">
              <a16:creationId xmlns:a16="http://schemas.microsoft.com/office/drawing/2014/main" id="{49C2A897-E8B9-40A8-80A8-15EC12B3DF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7" name="Text Box 94">
          <a:extLst>
            <a:ext uri="{FF2B5EF4-FFF2-40B4-BE49-F238E27FC236}">
              <a16:creationId xmlns:a16="http://schemas.microsoft.com/office/drawing/2014/main" id="{AD566571-B211-4B78-A5B6-613B5CAC330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8" name="Text Box 95">
          <a:extLst>
            <a:ext uri="{FF2B5EF4-FFF2-40B4-BE49-F238E27FC236}">
              <a16:creationId xmlns:a16="http://schemas.microsoft.com/office/drawing/2014/main" id="{B28AEF98-9D6B-45DB-9E41-F0B51140F4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09" name="Text Box 96">
          <a:extLst>
            <a:ext uri="{FF2B5EF4-FFF2-40B4-BE49-F238E27FC236}">
              <a16:creationId xmlns:a16="http://schemas.microsoft.com/office/drawing/2014/main" id="{421BFBBF-BF9D-4D8F-B42C-41BEBE51E2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10" name="Text Box 97">
          <a:extLst>
            <a:ext uri="{FF2B5EF4-FFF2-40B4-BE49-F238E27FC236}">
              <a16:creationId xmlns:a16="http://schemas.microsoft.com/office/drawing/2014/main" id="{EB4E7538-A5DA-42BA-AB42-F41C25717AE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11" name="Text Box 98">
          <a:extLst>
            <a:ext uri="{FF2B5EF4-FFF2-40B4-BE49-F238E27FC236}">
              <a16:creationId xmlns:a16="http://schemas.microsoft.com/office/drawing/2014/main" id="{A080444A-CBCD-4F5F-97C3-2A4AB7EEE6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812" name="Text Box 99">
          <a:extLst>
            <a:ext uri="{FF2B5EF4-FFF2-40B4-BE49-F238E27FC236}">
              <a16:creationId xmlns:a16="http://schemas.microsoft.com/office/drawing/2014/main" id="{74C461CC-FCFC-44B8-A114-DABC24441CC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13" name="Text Box 100">
          <a:extLst>
            <a:ext uri="{FF2B5EF4-FFF2-40B4-BE49-F238E27FC236}">
              <a16:creationId xmlns:a16="http://schemas.microsoft.com/office/drawing/2014/main" id="{9A3DF8EE-69C1-4A06-B721-84EC15BDB95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14" name="Text Box 101">
          <a:extLst>
            <a:ext uri="{FF2B5EF4-FFF2-40B4-BE49-F238E27FC236}">
              <a16:creationId xmlns:a16="http://schemas.microsoft.com/office/drawing/2014/main" id="{431A090B-C273-4A66-A7FC-E53F42C1572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15" name="Text Box 102">
          <a:extLst>
            <a:ext uri="{FF2B5EF4-FFF2-40B4-BE49-F238E27FC236}">
              <a16:creationId xmlns:a16="http://schemas.microsoft.com/office/drawing/2014/main" id="{A9194389-AA65-4ABF-B5FA-EC98B2E2E11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16" name="Text Box 103">
          <a:extLst>
            <a:ext uri="{FF2B5EF4-FFF2-40B4-BE49-F238E27FC236}">
              <a16:creationId xmlns:a16="http://schemas.microsoft.com/office/drawing/2014/main" id="{12AB0599-87C5-4EE3-A252-356533D6CFC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17" name="Text Box 104">
          <a:extLst>
            <a:ext uri="{FF2B5EF4-FFF2-40B4-BE49-F238E27FC236}">
              <a16:creationId xmlns:a16="http://schemas.microsoft.com/office/drawing/2014/main" id="{83F58F30-D3A2-4AE3-9BFD-BED77ECC1D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18" name="Text Box 105">
          <a:extLst>
            <a:ext uri="{FF2B5EF4-FFF2-40B4-BE49-F238E27FC236}">
              <a16:creationId xmlns:a16="http://schemas.microsoft.com/office/drawing/2014/main" id="{2E30EF17-528C-41ED-A9DE-68037FF7BEF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19" name="Text Box 106">
          <a:extLst>
            <a:ext uri="{FF2B5EF4-FFF2-40B4-BE49-F238E27FC236}">
              <a16:creationId xmlns:a16="http://schemas.microsoft.com/office/drawing/2014/main" id="{A7222271-58F7-44E6-A887-3CCD7F33E8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20" name="Text Box 107">
          <a:extLst>
            <a:ext uri="{FF2B5EF4-FFF2-40B4-BE49-F238E27FC236}">
              <a16:creationId xmlns:a16="http://schemas.microsoft.com/office/drawing/2014/main" id="{AA06F585-F4AB-460B-B9EE-3F83E47A9A8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21" name="Text Box 108">
          <a:extLst>
            <a:ext uri="{FF2B5EF4-FFF2-40B4-BE49-F238E27FC236}">
              <a16:creationId xmlns:a16="http://schemas.microsoft.com/office/drawing/2014/main" id="{20A03E78-7823-4914-9AB4-0067EA07AF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22" name="Text Box 109">
          <a:extLst>
            <a:ext uri="{FF2B5EF4-FFF2-40B4-BE49-F238E27FC236}">
              <a16:creationId xmlns:a16="http://schemas.microsoft.com/office/drawing/2014/main" id="{15948622-5183-48C4-BF77-5423487DB17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23" name="Text Box 110">
          <a:extLst>
            <a:ext uri="{FF2B5EF4-FFF2-40B4-BE49-F238E27FC236}">
              <a16:creationId xmlns:a16="http://schemas.microsoft.com/office/drawing/2014/main" id="{6845CA59-1669-454F-838A-8BF64374DDE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24" name="Text Box 111">
          <a:extLst>
            <a:ext uri="{FF2B5EF4-FFF2-40B4-BE49-F238E27FC236}">
              <a16:creationId xmlns:a16="http://schemas.microsoft.com/office/drawing/2014/main" id="{2DFC777A-BA98-4E5D-9A1B-8FD6981E6A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25" name="Text Box 112">
          <a:extLst>
            <a:ext uri="{FF2B5EF4-FFF2-40B4-BE49-F238E27FC236}">
              <a16:creationId xmlns:a16="http://schemas.microsoft.com/office/drawing/2014/main" id="{4A976685-3C91-4DD6-B57C-4A69A91ED3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26" name="Text Box 113">
          <a:extLst>
            <a:ext uri="{FF2B5EF4-FFF2-40B4-BE49-F238E27FC236}">
              <a16:creationId xmlns:a16="http://schemas.microsoft.com/office/drawing/2014/main" id="{6C69D7F5-3A32-4313-89FF-E7707E6F81C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827" name="Text Box 114">
          <a:extLst>
            <a:ext uri="{FF2B5EF4-FFF2-40B4-BE49-F238E27FC236}">
              <a16:creationId xmlns:a16="http://schemas.microsoft.com/office/drawing/2014/main" id="{0D703D95-1E4F-4BAB-9DF7-C7000287EBE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28" name="Text Box 115">
          <a:extLst>
            <a:ext uri="{FF2B5EF4-FFF2-40B4-BE49-F238E27FC236}">
              <a16:creationId xmlns:a16="http://schemas.microsoft.com/office/drawing/2014/main" id="{47179984-1AFC-4A44-8278-A7145349BB8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29" name="Text Box 116">
          <a:extLst>
            <a:ext uri="{FF2B5EF4-FFF2-40B4-BE49-F238E27FC236}">
              <a16:creationId xmlns:a16="http://schemas.microsoft.com/office/drawing/2014/main" id="{19B36C83-F484-4EA0-ABC8-C82F739FF9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0" name="Text Box 117">
          <a:extLst>
            <a:ext uri="{FF2B5EF4-FFF2-40B4-BE49-F238E27FC236}">
              <a16:creationId xmlns:a16="http://schemas.microsoft.com/office/drawing/2014/main" id="{8160E6CC-04A2-486D-BAB2-1F392CCE81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1" name="Text Box 118">
          <a:extLst>
            <a:ext uri="{FF2B5EF4-FFF2-40B4-BE49-F238E27FC236}">
              <a16:creationId xmlns:a16="http://schemas.microsoft.com/office/drawing/2014/main" id="{93F7398B-3284-443F-BD5A-54AAC7F97E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2" name="Text Box 119">
          <a:extLst>
            <a:ext uri="{FF2B5EF4-FFF2-40B4-BE49-F238E27FC236}">
              <a16:creationId xmlns:a16="http://schemas.microsoft.com/office/drawing/2014/main" id="{7CD85C47-FDB0-478C-8BCD-F6233048649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3" name="Text Box 120">
          <a:extLst>
            <a:ext uri="{FF2B5EF4-FFF2-40B4-BE49-F238E27FC236}">
              <a16:creationId xmlns:a16="http://schemas.microsoft.com/office/drawing/2014/main" id="{6F1D8DC1-10E1-4A79-B5FE-95CCE534CD8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4" name="Text Box 121">
          <a:extLst>
            <a:ext uri="{FF2B5EF4-FFF2-40B4-BE49-F238E27FC236}">
              <a16:creationId xmlns:a16="http://schemas.microsoft.com/office/drawing/2014/main" id="{0126409C-C1FA-4591-8F22-F8D0E7ACADD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5" name="Text Box 122">
          <a:extLst>
            <a:ext uri="{FF2B5EF4-FFF2-40B4-BE49-F238E27FC236}">
              <a16:creationId xmlns:a16="http://schemas.microsoft.com/office/drawing/2014/main" id="{E6F08274-C4E9-403C-ABBA-6C2BA27C1D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6" name="Text Box 123">
          <a:extLst>
            <a:ext uri="{FF2B5EF4-FFF2-40B4-BE49-F238E27FC236}">
              <a16:creationId xmlns:a16="http://schemas.microsoft.com/office/drawing/2014/main" id="{F10F2977-CB36-4F6E-BE4F-4C5A23F364E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7" name="Text Box 124">
          <a:extLst>
            <a:ext uri="{FF2B5EF4-FFF2-40B4-BE49-F238E27FC236}">
              <a16:creationId xmlns:a16="http://schemas.microsoft.com/office/drawing/2014/main" id="{1FDD7FE1-E366-457E-8CCA-55D8CDF855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8" name="Text Box 125">
          <a:extLst>
            <a:ext uri="{FF2B5EF4-FFF2-40B4-BE49-F238E27FC236}">
              <a16:creationId xmlns:a16="http://schemas.microsoft.com/office/drawing/2014/main" id="{14E605D7-A375-4167-84CC-749118FD880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39" name="Text Box 126">
          <a:extLst>
            <a:ext uri="{FF2B5EF4-FFF2-40B4-BE49-F238E27FC236}">
              <a16:creationId xmlns:a16="http://schemas.microsoft.com/office/drawing/2014/main" id="{E83C3614-15D2-44B5-83F8-71852BFAB05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40" name="Text Box 127">
          <a:extLst>
            <a:ext uri="{FF2B5EF4-FFF2-40B4-BE49-F238E27FC236}">
              <a16:creationId xmlns:a16="http://schemas.microsoft.com/office/drawing/2014/main" id="{3D861532-8575-4DC5-A549-53AC38E635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41" name="Text Box 128">
          <a:extLst>
            <a:ext uri="{FF2B5EF4-FFF2-40B4-BE49-F238E27FC236}">
              <a16:creationId xmlns:a16="http://schemas.microsoft.com/office/drawing/2014/main" id="{76AFD3CA-1A89-4E03-8E17-45C9C8F4E2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842" name="Text Box 129">
          <a:extLst>
            <a:ext uri="{FF2B5EF4-FFF2-40B4-BE49-F238E27FC236}">
              <a16:creationId xmlns:a16="http://schemas.microsoft.com/office/drawing/2014/main" id="{A1007D1B-EE25-46C1-BA53-C20548EB9A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43" name="Text Box 130">
          <a:extLst>
            <a:ext uri="{FF2B5EF4-FFF2-40B4-BE49-F238E27FC236}">
              <a16:creationId xmlns:a16="http://schemas.microsoft.com/office/drawing/2014/main" id="{014270E0-D9AB-4E5F-A1A6-30552762B21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44" name="Text Box 131">
          <a:extLst>
            <a:ext uri="{FF2B5EF4-FFF2-40B4-BE49-F238E27FC236}">
              <a16:creationId xmlns:a16="http://schemas.microsoft.com/office/drawing/2014/main" id="{D4698744-61FE-4DA9-8BFA-078B4B2BA9B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45" name="Text Box 132">
          <a:extLst>
            <a:ext uri="{FF2B5EF4-FFF2-40B4-BE49-F238E27FC236}">
              <a16:creationId xmlns:a16="http://schemas.microsoft.com/office/drawing/2014/main" id="{AF216995-48BD-4635-AB69-C62194D1B3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46" name="Text Box 133">
          <a:extLst>
            <a:ext uri="{FF2B5EF4-FFF2-40B4-BE49-F238E27FC236}">
              <a16:creationId xmlns:a16="http://schemas.microsoft.com/office/drawing/2014/main" id="{3E22638F-331B-4152-AC81-59ED128BAC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47" name="Text Box 134">
          <a:extLst>
            <a:ext uri="{FF2B5EF4-FFF2-40B4-BE49-F238E27FC236}">
              <a16:creationId xmlns:a16="http://schemas.microsoft.com/office/drawing/2014/main" id="{22E584FE-0472-4911-9251-F73755ED6E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48" name="Text Box 135">
          <a:extLst>
            <a:ext uri="{FF2B5EF4-FFF2-40B4-BE49-F238E27FC236}">
              <a16:creationId xmlns:a16="http://schemas.microsoft.com/office/drawing/2014/main" id="{EF45660B-41F3-4139-845F-FA315B0272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49" name="Text Box 136">
          <a:extLst>
            <a:ext uri="{FF2B5EF4-FFF2-40B4-BE49-F238E27FC236}">
              <a16:creationId xmlns:a16="http://schemas.microsoft.com/office/drawing/2014/main" id="{D53F7B73-04C3-42A1-8320-704A581856F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50" name="Text Box 137">
          <a:extLst>
            <a:ext uri="{FF2B5EF4-FFF2-40B4-BE49-F238E27FC236}">
              <a16:creationId xmlns:a16="http://schemas.microsoft.com/office/drawing/2014/main" id="{5EFD62C2-E5B4-41A7-A336-711DCF2E12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51" name="Text Box 138">
          <a:extLst>
            <a:ext uri="{FF2B5EF4-FFF2-40B4-BE49-F238E27FC236}">
              <a16:creationId xmlns:a16="http://schemas.microsoft.com/office/drawing/2014/main" id="{5B8449A0-1B6C-43B6-A3F6-9F855178485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52" name="Text Box 139">
          <a:extLst>
            <a:ext uri="{FF2B5EF4-FFF2-40B4-BE49-F238E27FC236}">
              <a16:creationId xmlns:a16="http://schemas.microsoft.com/office/drawing/2014/main" id="{EB57BB86-4B50-4310-9CFA-44EBC266FAE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53" name="Text Box 140">
          <a:extLst>
            <a:ext uri="{FF2B5EF4-FFF2-40B4-BE49-F238E27FC236}">
              <a16:creationId xmlns:a16="http://schemas.microsoft.com/office/drawing/2014/main" id="{76242FCA-5058-42ED-A4B9-270DF70472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54" name="Text Box 141">
          <a:extLst>
            <a:ext uri="{FF2B5EF4-FFF2-40B4-BE49-F238E27FC236}">
              <a16:creationId xmlns:a16="http://schemas.microsoft.com/office/drawing/2014/main" id="{589496CA-E26F-4E91-AD55-4094A698F70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55" name="Text Box 142">
          <a:extLst>
            <a:ext uri="{FF2B5EF4-FFF2-40B4-BE49-F238E27FC236}">
              <a16:creationId xmlns:a16="http://schemas.microsoft.com/office/drawing/2014/main" id="{1D4B8F2A-A27F-4E59-83BC-1458EBBE217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56" name="Text Box 143">
          <a:extLst>
            <a:ext uri="{FF2B5EF4-FFF2-40B4-BE49-F238E27FC236}">
              <a16:creationId xmlns:a16="http://schemas.microsoft.com/office/drawing/2014/main" id="{BD86C7D0-B4E3-401B-A61F-8709825F963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857" name="Text Box 144">
          <a:extLst>
            <a:ext uri="{FF2B5EF4-FFF2-40B4-BE49-F238E27FC236}">
              <a16:creationId xmlns:a16="http://schemas.microsoft.com/office/drawing/2014/main" id="{AB0BAA07-E95D-4246-822F-ACCF2234A5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58" name="Text Box 145">
          <a:extLst>
            <a:ext uri="{FF2B5EF4-FFF2-40B4-BE49-F238E27FC236}">
              <a16:creationId xmlns:a16="http://schemas.microsoft.com/office/drawing/2014/main" id="{75B497CA-F3DD-4E37-A4AE-F5D011F5747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59" name="Text Box 146">
          <a:extLst>
            <a:ext uri="{FF2B5EF4-FFF2-40B4-BE49-F238E27FC236}">
              <a16:creationId xmlns:a16="http://schemas.microsoft.com/office/drawing/2014/main" id="{56400530-7C81-4D7F-AD62-8AD4FEEDF1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0" name="Text Box 147">
          <a:extLst>
            <a:ext uri="{FF2B5EF4-FFF2-40B4-BE49-F238E27FC236}">
              <a16:creationId xmlns:a16="http://schemas.microsoft.com/office/drawing/2014/main" id="{82E3AA5A-D749-417E-9FAA-A493848CED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1" name="Text Box 148">
          <a:extLst>
            <a:ext uri="{FF2B5EF4-FFF2-40B4-BE49-F238E27FC236}">
              <a16:creationId xmlns:a16="http://schemas.microsoft.com/office/drawing/2014/main" id="{9C3B1BB8-E9B6-4893-A105-0D874B3F8E8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2" name="Text Box 149">
          <a:extLst>
            <a:ext uri="{FF2B5EF4-FFF2-40B4-BE49-F238E27FC236}">
              <a16:creationId xmlns:a16="http://schemas.microsoft.com/office/drawing/2014/main" id="{512F60CF-0B75-41CA-A929-C4857A84439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3" name="Text Box 150">
          <a:extLst>
            <a:ext uri="{FF2B5EF4-FFF2-40B4-BE49-F238E27FC236}">
              <a16:creationId xmlns:a16="http://schemas.microsoft.com/office/drawing/2014/main" id="{4C0BBFB4-ED88-4C72-A7C2-CCD2F0D6043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4" name="Text Box 151">
          <a:extLst>
            <a:ext uri="{FF2B5EF4-FFF2-40B4-BE49-F238E27FC236}">
              <a16:creationId xmlns:a16="http://schemas.microsoft.com/office/drawing/2014/main" id="{BD1533A5-8F56-4774-890C-494FF98C8F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5" name="Text Box 152">
          <a:extLst>
            <a:ext uri="{FF2B5EF4-FFF2-40B4-BE49-F238E27FC236}">
              <a16:creationId xmlns:a16="http://schemas.microsoft.com/office/drawing/2014/main" id="{89D668A6-6EA8-4F23-9204-EDF291C78C9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6" name="Text Box 153">
          <a:extLst>
            <a:ext uri="{FF2B5EF4-FFF2-40B4-BE49-F238E27FC236}">
              <a16:creationId xmlns:a16="http://schemas.microsoft.com/office/drawing/2014/main" id="{F36FDD51-411D-4DE1-96D0-D766FF2BE6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7" name="Text Box 154">
          <a:extLst>
            <a:ext uri="{FF2B5EF4-FFF2-40B4-BE49-F238E27FC236}">
              <a16:creationId xmlns:a16="http://schemas.microsoft.com/office/drawing/2014/main" id="{8BBBCB1A-E911-452F-836E-416B2F1B450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8" name="Text Box 155">
          <a:extLst>
            <a:ext uri="{FF2B5EF4-FFF2-40B4-BE49-F238E27FC236}">
              <a16:creationId xmlns:a16="http://schemas.microsoft.com/office/drawing/2014/main" id="{BB080787-371E-4376-B150-BF32D8AD367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69" name="Text Box 156">
          <a:extLst>
            <a:ext uri="{FF2B5EF4-FFF2-40B4-BE49-F238E27FC236}">
              <a16:creationId xmlns:a16="http://schemas.microsoft.com/office/drawing/2014/main" id="{2EB3A09F-C8CD-4C76-8744-D204A74A8B5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70" name="Text Box 157">
          <a:extLst>
            <a:ext uri="{FF2B5EF4-FFF2-40B4-BE49-F238E27FC236}">
              <a16:creationId xmlns:a16="http://schemas.microsoft.com/office/drawing/2014/main" id="{60CFB68B-EBAA-4728-9E64-BB8497DF999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71" name="Text Box 158">
          <a:extLst>
            <a:ext uri="{FF2B5EF4-FFF2-40B4-BE49-F238E27FC236}">
              <a16:creationId xmlns:a16="http://schemas.microsoft.com/office/drawing/2014/main" id="{6D6AB25D-9661-48A0-B775-B73187536B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872" name="Text Box 159">
          <a:extLst>
            <a:ext uri="{FF2B5EF4-FFF2-40B4-BE49-F238E27FC236}">
              <a16:creationId xmlns:a16="http://schemas.microsoft.com/office/drawing/2014/main" id="{38661FF9-A8C4-4E9F-8A1D-0762FC4B0B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73" name="Text Box 160">
          <a:extLst>
            <a:ext uri="{FF2B5EF4-FFF2-40B4-BE49-F238E27FC236}">
              <a16:creationId xmlns:a16="http://schemas.microsoft.com/office/drawing/2014/main" id="{D8E32DAB-91FF-4388-9134-2DC5E62C9EE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74" name="Text Box 161">
          <a:extLst>
            <a:ext uri="{FF2B5EF4-FFF2-40B4-BE49-F238E27FC236}">
              <a16:creationId xmlns:a16="http://schemas.microsoft.com/office/drawing/2014/main" id="{47D72B42-4234-483E-82E8-35A71C69EF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75" name="Text Box 162">
          <a:extLst>
            <a:ext uri="{FF2B5EF4-FFF2-40B4-BE49-F238E27FC236}">
              <a16:creationId xmlns:a16="http://schemas.microsoft.com/office/drawing/2014/main" id="{44B6990F-66B1-457F-B4F3-CE267CA0AB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76" name="Text Box 163">
          <a:extLst>
            <a:ext uri="{FF2B5EF4-FFF2-40B4-BE49-F238E27FC236}">
              <a16:creationId xmlns:a16="http://schemas.microsoft.com/office/drawing/2014/main" id="{7DBA7D4F-21D4-47F2-AFA2-0D77B4F328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77" name="Text Box 164">
          <a:extLst>
            <a:ext uri="{FF2B5EF4-FFF2-40B4-BE49-F238E27FC236}">
              <a16:creationId xmlns:a16="http://schemas.microsoft.com/office/drawing/2014/main" id="{A1861438-8FC7-49B4-A4BF-D0B0110AC1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78" name="Text Box 165">
          <a:extLst>
            <a:ext uri="{FF2B5EF4-FFF2-40B4-BE49-F238E27FC236}">
              <a16:creationId xmlns:a16="http://schemas.microsoft.com/office/drawing/2014/main" id="{796E99BE-D101-43EF-A616-702CDF2457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79" name="Text Box 166">
          <a:extLst>
            <a:ext uri="{FF2B5EF4-FFF2-40B4-BE49-F238E27FC236}">
              <a16:creationId xmlns:a16="http://schemas.microsoft.com/office/drawing/2014/main" id="{3C55CB0D-DF04-4825-83A1-326E5A049C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80" name="Text Box 167">
          <a:extLst>
            <a:ext uri="{FF2B5EF4-FFF2-40B4-BE49-F238E27FC236}">
              <a16:creationId xmlns:a16="http://schemas.microsoft.com/office/drawing/2014/main" id="{6FBFE2B3-E481-4913-BA8F-3C4033669F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81" name="Text Box 168">
          <a:extLst>
            <a:ext uri="{FF2B5EF4-FFF2-40B4-BE49-F238E27FC236}">
              <a16:creationId xmlns:a16="http://schemas.microsoft.com/office/drawing/2014/main" id="{B373F2F4-F424-46EA-9838-084B041950E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82" name="Text Box 169">
          <a:extLst>
            <a:ext uri="{FF2B5EF4-FFF2-40B4-BE49-F238E27FC236}">
              <a16:creationId xmlns:a16="http://schemas.microsoft.com/office/drawing/2014/main" id="{C1E31AFA-D27D-408F-93A0-F7D5A0F7EA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83" name="Text Box 170">
          <a:extLst>
            <a:ext uri="{FF2B5EF4-FFF2-40B4-BE49-F238E27FC236}">
              <a16:creationId xmlns:a16="http://schemas.microsoft.com/office/drawing/2014/main" id="{2C859DB1-2AFD-4518-9F34-942C6D02F40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84" name="Text Box 171">
          <a:extLst>
            <a:ext uri="{FF2B5EF4-FFF2-40B4-BE49-F238E27FC236}">
              <a16:creationId xmlns:a16="http://schemas.microsoft.com/office/drawing/2014/main" id="{7E7177C3-18A7-409A-9DA1-3BA00AABFF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85" name="Text Box 172">
          <a:extLst>
            <a:ext uri="{FF2B5EF4-FFF2-40B4-BE49-F238E27FC236}">
              <a16:creationId xmlns:a16="http://schemas.microsoft.com/office/drawing/2014/main" id="{05825695-EE5F-45C8-B7DC-8F6BF638954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86" name="Text Box 173">
          <a:extLst>
            <a:ext uri="{FF2B5EF4-FFF2-40B4-BE49-F238E27FC236}">
              <a16:creationId xmlns:a16="http://schemas.microsoft.com/office/drawing/2014/main" id="{733A6860-0734-404B-A6EF-790FAFB8F0D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887" name="Text Box 174">
          <a:extLst>
            <a:ext uri="{FF2B5EF4-FFF2-40B4-BE49-F238E27FC236}">
              <a16:creationId xmlns:a16="http://schemas.microsoft.com/office/drawing/2014/main" id="{7BD40994-8EC1-49D9-A1D5-4B23DCBCEBB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88" name="Text Box 175">
          <a:extLst>
            <a:ext uri="{FF2B5EF4-FFF2-40B4-BE49-F238E27FC236}">
              <a16:creationId xmlns:a16="http://schemas.microsoft.com/office/drawing/2014/main" id="{43A45188-A757-4740-B940-16A625287A9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89" name="Text Box 176">
          <a:extLst>
            <a:ext uri="{FF2B5EF4-FFF2-40B4-BE49-F238E27FC236}">
              <a16:creationId xmlns:a16="http://schemas.microsoft.com/office/drawing/2014/main" id="{8AA3D2A4-D7E5-4996-9F0F-FD80BBB5D5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0" name="Text Box 177">
          <a:extLst>
            <a:ext uri="{FF2B5EF4-FFF2-40B4-BE49-F238E27FC236}">
              <a16:creationId xmlns:a16="http://schemas.microsoft.com/office/drawing/2014/main" id="{2E346284-840F-4885-B847-CCA4289B22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1" name="Text Box 178">
          <a:extLst>
            <a:ext uri="{FF2B5EF4-FFF2-40B4-BE49-F238E27FC236}">
              <a16:creationId xmlns:a16="http://schemas.microsoft.com/office/drawing/2014/main" id="{B6AD456D-0636-4D08-AD25-E094EC176AA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2" name="Text Box 179">
          <a:extLst>
            <a:ext uri="{FF2B5EF4-FFF2-40B4-BE49-F238E27FC236}">
              <a16:creationId xmlns:a16="http://schemas.microsoft.com/office/drawing/2014/main" id="{EB3AB94B-1E8A-40FD-AC1A-03D031717EF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3" name="Text Box 180">
          <a:extLst>
            <a:ext uri="{FF2B5EF4-FFF2-40B4-BE49-F238E27FC236}">
              <a16:creationId xmlns:a16="http://schemas.microsoft.com/office/drawing/2014/main" id="{160EBFFF-996B-4DBF-BFA9-558C3ED12D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4" name="Text Box 181">
          <a:extLst>
            <a:ext uri="{FF2B5EF4-FFF2-40B4-BE49-F238E27FC236}">
              <a16:creationId xmlns:a16="http://schemas.microsoft.com/office/drawing/2014/main" id="{D2FA5A94-3A83-41EF-B84E-3662D58386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5" name="Text Box 182">
          <a:extLst>
            <a:ext uri="{FF2B5EF4-FFF2-40B4-BE49-F238E27FC236}">
              <a16:creationId xmlns:a16="http://schemas.microsoft.com/office/drawing/2014/main" id="{EF9979F4-EBB3-4A35-865A-93DF8573FF1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6" name="Text Box 183">
          <a:extLst>
            <a:ext uri="{FF2B5EF4-FFF2-40B4-BE49-F238E27FC236}">
              <a16:creationId xmlns:a16="http://schemas.microsoft.com/office/drawing/2014/main" id="{45DB7197-E1EE-42FA-97F0-AE5527FB3B7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7" name="Text Box 184">
          <a:extLst>
            <a:ext uri="{FF2B5EF4-FFF2-40B4-BE49-F238E27FC236}">
              <a16:creationId xmlns:a16="http://schemas.microsoft.com/office/drawing/2014/main" id="{E00784ED-8A57-422A-BF8A-8AEDA73609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8" name="Text Box 185">
          <a:extLst>
            <a:ext uri="{FF2B5EF4-FFF2-40B4-BE49-F238E27FC236}">
              <a16:creationId xmlns:a16="http://schemas.microsoft.com/office/drawing/2014/main" id="{F73DFEFA-94C6-413E-AEE0-65533989966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899" name="Text Box 186">
          <a:extLst>
            <a:ext uri="{FF2B5EF4-FFF2-40B4-BE49-F238E27FC236}">
              <a16:creationId xmlns:a16="http://schemas.microsoft.com/office/drawing/2014/main" id="{D789984F-50FC-4C7F-A270-06084B54E3B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0" name="Text Box 187">
          <a:extLst>
            <a:ext uri="{FF2B5EF4-FFF2-40B4-BE49-F238E27FC236}">
              <a16:creationId xmlns:a16="http://schemas.microsoft.com/office/drawing/2014/main" id="{60D125F4-8134-4425-AAB1-C14FFA2304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1" name="Text Box 188">
          <a:extLst>
            <a:ext uri="{FF2B5EF4-FFF2-40B4-BE49-F238E27FC236}">
              <a16:creationId xmlns:a16="http://schemas.microsoft.com/office/drawing/2014/main" id="{33D751F9-D965-4261-B019-9A66BB324D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2" name="Text Box 210">
          <a:extLst>
            <a:ext uri="{FF2B5EF4-FFF2-40B4-BE49-F238E27FC236}">
              <a16:creationId xmlns:a16="http://schemas.microsoft.com/office/drawing/2014/main" id="{57D6C268-E072-4A1C-A3BC-168EDC6AC0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3" name="Text Box 211">
          <a:extLst>
            <a:ext uri="{FF2B5EF4-FFF2-40B4-BE49-F238E27FC236}">
              <a16:creationId xmlns:a16="http://schemas.microsoft.com/office/drawing/2014/main" id="{7B772C47-2CA9-484C-8386-19EF6EA8217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4" name="Text Box 212">
          <a:extLst>
            <a:ext uri="{FF2B5EF4-FFF2-40B4-BE49-F238E27FC236}">
              <a16:creationId xmlns:a16="http://schemas.microsoft.com/office/drawing/2014/main" id="{AE3F6940-8859-4819-AF9C-FA47FB5435D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5" name="Text Box 213">
          <a:extLst>
            <a:ext uri="{FF2B5EF4-FFF2-40B4-BE49-F238E27FC236}">
              <a16:creationId xmlns:a16="http://schemas.microsoft.com/office/drawing/2014/main" id="{2E0E276E-DEED-43B9-A248-7EF2434FFE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6" name="Text Box 214">
          <a:extLst>
            <a:ext uri="{FF2B5EF4-FFF2-40B4-BE49-F238E27FC236}">
              <a16:creationId xmlns:a16="http://schemas.microsoft.com/office/drawing/2014/main" id="{1DB3221F-DBAC-436E-AC02-3CE3A373981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7" name="Text Box 215">
          <a:extLst>
            <a:ext uri="{FF2B5EF4-FFF2-40B4-BE49-F238E27FC236}">
              <a16:creationId xmlns:a16="http://schemas.microsoft.com/office/drawing/2014/main" id="{E7F18B64-5CD8-4E7A-AFE3-EFA241E498A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8" name="Text Box 216">
          <a:extLst>
            <a:ext uri="{FF2B5EF4-FFF2-40B4-BE49-F238E27FC236}">
              <a16:creationId xmlns:a16="http://schemas.microsoft.com/office/drawing/2014/main" id="{201940F2-12A5-4B5C-AD01-456D52ACEC2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31D3BA16-5733-49CE-A84E-A8DDE71F290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0" name="Text Box 4">
          <a:extLst>
            <a:ext uri="{FF2B5EF4-FFF2-40B4-BE49-F238E27FC236}">
              <a16:creationId xmlns:a16="http://schemas.microsoft.com/office/drawing/2014/main" id="{C24A2526-9BBC-4529-B7CE-6BFB77C01E0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1" name="Text Box 5">
          <a:extLst>
            <a:ext uri="{FF2B5EF4-FFF2-40B4-BE49-F238E27FC236}">
              <a16:creationId xmlns:a16="http://schemas.microsoft.com/office/drawing/2014/main" id="{45E7CC2D-7DC2-4660-B612-3DA4BB6A1CC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2" name="Text Box 6">
          <a:extLst>
            <a:ext uri="{FF2B5EF4-FFF2-40B4-BE49-F238E27FC236}">
              <a16:creationId xmlns:a16="http://schemas.microsoft.com/office/drawing/2014/main" id="{C81CA7E6-EB21-45BE-A43F-9A8577844F6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3" name="Text Box 9">
          <a:extLst>
            <a:ext uri="{FF2B5EF4-FFF2-40B4-BE49-F238E27FC236}">
              <a16:creationId xmlns:a16="http://schemas.microsoft.com/office/drawing/2014/main" id="{C76BA485-E844-48A4-90E6-F6C91E417A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4" name="Text Box 13">
          <a:extLst>
            <a:ext uri="{FF2B5EF4-FFF2-40B4-BE49-F238E27FC236}">
              <a16:creationId xmlns:a16="http://schemas.microsoft.com/office/drawing/2014/main" id="{DAC3B0B5-E256-4446-BD60-B26AF1A7575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5" name="Text Box 109">
          <a:extLst>
            <a:ext uri="{FF2B5EF4-FFF2-40B4-BE49-F238E27FC236}">
              <a16:creationId xmlns:a16="http://schemas.microsoft.com/office/drawing/2014/main" id="{BE1D90AA-F6C2-44D4-AF11-17A8A9EA63B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6" name="Text Box 51">
          <a:extLst>
            <a:ext uri="{FF2B5EF4-FFF2-40B4-BE49-F238E27FC236}">
              <a16:creationId xmlns:a16="http://schemas.microsoft.com/office/drawing/2014/main" id="{CB4B931A-A87F-4BC4-B6A1-AE84C7F3D4D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7" name="Text Box 52">
          <a:extLst>
            <a:ext uri="{FF2B5EF4-FFF2-40B4-BE49-F238E27FC236}">
              <a16:creationId xmlns:a16="http://schemas.microsoft.com/office/drawing/2014/main" id="{EF53E70A-5323-4E43-B675-623FBC1C3E0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8" name="Text Box 53">
          <a:extLst>
            <a:ext uri="{FF2B5EF4-FFF2-40B4-BE49-F238E27FC236}">
              <a16:creationId xmlns:a16="http://schemas.microsoft.com/office/drawing/2014/main" id="{7E3B59A0-B452-488B-8128-49E2BA8B19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19" name="Text Box 54">
          <a:extLst>
            <a:ext uri="{FF2B5EF4-FFF2-40B4-BE49-F238E27FC236}">
              <a16:creationId xmlns:a16="http://schemas.microsoft.com/office/drawing/2014/main" id="{896CA5C8-EDFB-4A39-84FF-D9F53EEA017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0" name="Text Box 55">
          <a:extLst>
            <a:ext uri="{FF2B5EF4-FFF2-40B4-BE49-F238E27FC236}">
              <a16:creationId xmlns:a16="http://schemas.microsoft.com/office/drawing/2014/main" id="{2CFC74D1-12F9-465C-9C29-1D76B07005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1" name="Text Box 56">
          <a:extLst>
            <a:ext uri="{FF2B5EF4-FFF2-40B4-BE49-F238E27FC236}">
              <a16:creationId xmlns:a16="http://schemas.microsoft.com/office/drawing/2014/main" id="{1318ABEC-1C59-4E2A-BB3F-89E67BCBA7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2" name="Text Box 57">
          <a:extLst>
            <a:ext uri="{FF2B5EF4-FFF2-40B4-BE49-F238E27FC236}">
              <a16:creationId xmlns:a16="http://schemas.microsoft.com/office/drawing/2014/main" id="{77571234-AFB9-4A37-A62E-36D8B4B8070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3" name="Text Box 58">
          <a:extLst>
            <a:ext uri="{FF2B5EF4-FFF2-40B4-BE49-F238E27FC236}">
              <a16:creationId xmlns:a16="http://schemas.microsoft.com/office/drawing/2014/main" id="{B4C0840C-0A20-473F-A821-E903A211D5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4" name="Text Box 59">
          <a:extLst>
            <a:ext uri="{FF2B5EF4-FFF2-40B4-BE49-F238E27FC236}">
              <a16:creationId xmlns:a16="http://schemas.microsoft.com/office/drawing/2014/main" id="{5430580C-B374-42FA-8026-80960E7579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5" name="Text Box 60">
          <a:extLst>
            <a:ext uri="{FF2B5EF4-FFF2-40B4-BE49-F238E27FC236}">
              <a16:creationId xmlns:a16="http://schemas.microsoft.com/office/drawing/2014/main" id="{F384959A-5F55-4DA1-9572-4A1B0CCDD35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6" name="Text Box 61">
          <a:extLst>
            <a:ext uri="{FF2B5EF4-FFF2-40B4-BE49-F238E27FC236}">
              <a16:creationId xmlns:a16="http://schemas.microsoft.com/office/drawing/2014/main" id="{8D9C5A97-781D-45D9-9F78-B7C2AE098E3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7" name="Text Box 62">
          <a:extLst>
            <a:ext uri="{FF2B5EF4-FFF2-40B4-BE49-F238E27FC236}">
              <a16:creationId xmlns:a16="http://schemas.microsoft.com/office/drawing/2014/main" id="{003D8FE5-2840-49B8-929C-A694911BDB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8" name="Text Box 63">
          <a:extLst>
            <a:ext uri="{FF2B5EF4-FFF2-40B4-BE49-F238E27FC236}">
              <a16:creationId xmlns:a16="http://schemas.microsoft.com/office/drawing/2014/main" id="{DE9EE6D4-D37B-4BC8-9E7C-E6CA9A060A3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29" name="Text Box 64">
          <a:extLst>
            <a:ext uri="{FF2B5EF4-FFF2-40B4-BE49-F238E27FC236}">
              <a16:creationId xmlns:a16="http://schemas.microsoft.com/office/drawing/2014/main" id="{0358C4B0-71B0-455D-B192-70B7292E7F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0" name="Text Box 65">
          <a:extLst>
            <a:ext uri="{FF2B5EF4-FFF2-40B4-BE49-F238E27FC236}">
              <a16:creationId xmlns:a16="http://schemas.microsoft.com/office/drawing/2014/main" id="{19E4E027-70F5-4C1B-90FD-BCCB164B18C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1" name="Text Box 66">
          <a:extLst>
            <a:ext uri="{FF2B5EF4-FFF2-40B4-BE49-F238E27FC236}">
              <a16:creationId xmlns:a16="http://schemas.microsoft.com/office/drawing/2014/main" id="{5EE47ECC-0F20-4556-B89A-F7EA83360C2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2" name="Text Box 67">
          <a:extLst>
            <a:ext uri="{FF2B5EF4-FFF2-40B4-BE49-F238E27FC236}">
              <a16:creationId xmlns:a16="http://schemas.microsoft.com/office/drawing/2014/main" id="{C995E9DD-E8D5-4676-A521-28060DCE60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3" name="Text Box 68">
          <a:extLst>
            <a:ext uri="{FF2B5EF4-FFF2-40B4-BE49-F238E27FC236}">
              <a16:creationId xmlns:a16="http://schemas.microsoft.com/office/drawing/2014/main" id="{47529062-685B-4CB7-BAE3-EFA6B2B2E10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4" name="Text Box 69">
          <a:extLst>
            <a:ext uri="{FF2B5EF4-FFF2-40B4-BE49-F238E27FC236}">
              <a16:creationId xmlns:a16="http://schemas.microsoft.com/office/drawing/2014/main" id="{0229BB52-3C2C-44BC-B953-40D7F26674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5" name="Text Box 70">
          <a:extLst>
            <a:ext uri="{FF2B5EF4-FFF2-40B4-BE49-F238E27FC236}">
              <a16:creationId xmlns:a16="http://schemas.microsoft.com/office/drawing/2014/main" id="{130DBDF6-E014-4B46-8E3B-4AE2A79271C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6" name="Text Box 71">
          <a:extLst>
            <a:ext uri="{FF2B5EF4-FFF2-40B4-BE49-F238E27FC236}">
              <a16:creationId xmlns:a16="http://schemas.microsoft.com/office/drawing/2014/main" id="{007C671C-8D0D-4CD2-A8BF-7FEF0F1E6F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7" name="Text Box 72">
          <a:extLst>
            <a:ext uri="{FF2B5EF4-FFF2-40B4-BE49-F238E27FC236}">
              <a16:creationId xmlns:a16="http://schemas.microsoft.com/office/drawing/2014/main" id="{D484735F-25CA-456C-A2D6-9C8091927E1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8" name="Text Box 73">
          <a:extLst>
            <a:ext uri="{FF2B5EF4-FFF2-40B4-BE49-F238E27FC236}">
              <a16:creationId xmlns:a16="http://schemas.microsoft.com/office/drawing/2014/main" id="{D50CAD8A-4ADF-404E-AB0D-D4CF42E789A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39" name="Text Box 74">
          <a:extLst>
            <a:ext uri="{FF2B5EF4-FFF2-40B4-BE49-F238E27FC236}">
              <a16:creationId xmlns:a16="http://schemas.microsoft.com/office/drawing/2014/main" id="{0E8C5F98-4521-43E6-B9E7-82DFA33FD01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0" name="Text Box 75">
          <a:extLst>
            <a:ext uri="{FF2B5EF4-FFF2-40B4-BE49-F238E27FC236}">
              <a16:creationId xmlns:a16="http://schemas.microsoft.com/office/drawing/2014/main" id="{94CF30F8-EA5D-48BD-834F-1A6A857FC8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1" name="Text Box 76">
          <a:extLst>
            <a:ext uri="{FF2B5EF4-FFF2-40B4-BE49-F238E27FC236}">
              <a16:creationId xmlns:a16="http://schemas.microsoft.com/office/drawing/2014/main" id="{F908D212-1B9C-48BE-A29A-43171BC689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2" name="Text Box 77">
          <a:extLst>
            <a:ext uri="{FF2B5EF4-FFF2-40B4-BE49-F238E27FC236}">
              <a16:creationId xmlns:a16="http://schemas.microsoft.com/office/drawing/2014/main" id="{01CAF843-9DB3-4141-BA2C-3F8CCAEFF6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3" name="Text Box 78">
          <a:extLst>
            <a:ext uri="{FF2B5EF4-FFF2-40B4-BE49-F238E27FC236}">
              <a16:creationId xmlns:a16="http://schemas.microsoft.com/office/drawing/2014/main" id="{CF980073-C227-4AAE-8623-2CBD39D63D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4" name="Text Box 79">
          <a:extLst>
            <a:ext uri="{FF2B5EF4-FFF2-40B4-BE49-F238E27FC236}">
              <a16:creationId xmlns:a16="http://schemas.microsoft.com/office/drawing/2014/main" id="{7D7F6B3C-5D00-4410-947C-3D8DFAB64C1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5" name="Text Box 80">
          <a:extLst>
            <a:ext uri="{FF2B5EF4-FFF2-40B4-BE49-F238E27FC236}">
              <a16:creationId xmlns:a16="http://schemas.microsoft.com/office/drawing/2014/main" id="{92561621-4A44-4EF1-B8F7-F76299C49C0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6" name="Text Box 81">
          <a:extLst>
            <a:ext uri="{FF2B5EF4-FFF2-40B4-BE49-F238E27FC236}">
              <a16:creationId xmlns:a16="http://schemas.microsoft.com/office/drawing/2014/main" id="{E569A4BD-0682-4C57-A6CA-401F5C1041C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7" name="Text Box 82">
          <a:extLst>
            <a:ext uri="{FF2B5EF4-FFF2-40B4-BE49-F238E27FC236}">
              <a16:creationId xmlns:a16="http://schemas.microsoft.com/office/drawing/2014/main" id="{03C58FDF-372F-47B9-83D4-966C15D2C29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8" name="Text Box 83">
          <a:extLst>
            <a:ext uri="{FF2B5EF4-FFF2-40B4-BE49-F238E27FC236}">
              <a16:creationId xmlns:a16="http://schemas.microsoft.com/office/drawing/2014/main" id="{2FF641E3-A67E-43AD-879B-E8695854A31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49" name="Text Box 84">
          <a:extLst>
            <a:ext uri="{FF2B5EF4-FFF2-40B4-BE49-F238E27FC236}">
              <a16:creationId xmlns:a16="http://schemas.microsoft.com/office/drawing/2014/main" id="{FA648136-869E-4753-9888-F8EAB853D3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0" name="Text Box 85">
          <a:extLst>
            <a:ext uri="{FF2B5EF4-FFF2-40B4-BE49-F238E27FC236}">
              <a16:creationId xmlns:a16="http://schemas.microsoft.com/office/drawing/2014/main" id="{2A99AEB1-41DE-4A0D-9077-EA1E1DBB58B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1" name="Text Box 86">
          <a:extLst>
            <a:ext uri="{FF2B5EF4-FFF2-40B4-BE49-F238E27FC236}">
              <a16:creationId xmlns:a16="http://schemas.microsoft.com/office/drawing/2014/main" id="{FC3FB91F-A00A-4C48-9AC2-F3B28826E0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2" name="Text Box 87">
          <a:extLst>
            <a:ext uri="{FF2B5EF4-FFF2-40B4-BE49-F238E27FC236}">
              <a16:creationId xmlns:a16="http://schemas.microsoft.com/office/drawing/2014/main" id="{EFC660CD-7D5E-4A2D-B2D5-D99E353C73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3" name="Text Box 88">
          <a:extLst>
            <a:ext uri="{FF2B5EF4-FFF2-40B4-BE49-F238E27FC236}">
              <a16:creationId xmlns:a16="http://schemas.microsoft.com/office/drawing/2014/main" id="{A3C02B16-613B-411E-AAE7-9D7EA4ABB4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4" name="Text Box 89">
          <a:extLst>
            <a:ext uri="{FF2B5EF4-FFF2-40B4-BE49-F238E27FC236}">
              <a16:creationId xmlns:a16="http://schemas.microsoft.com/office/drawing/2014/main" id="{BBECA5FC-7157-474F-BAEA-41986D0299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5" name="Text Box 90">
          <a:extLst>
            <a:ext uri="{FF2B5EF4-FFF2-40B4-BE49-F238E27FC236}">
              <a16:creationId xmlns:a16="http://schemas.microsoft.com/office/drawing/2014/main" id="{B260687B-944F-462A-B62B-22BF1917B5B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6" name="Text Box 91">
          <a:extLst>
            <a:ext uri="{FF2B5EF4-FFF2-40B4-BE49-F238E27FC236}">
              <a16:creationId xmlns:a16="http://schemas.microsoft.com/office/drawing/2014/main" id="{C3C9FFE5-2AA0-4E97-965B-FFA7722099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7" name="Text Box 92">
          <a:extLst>
            <a:ext uri="{FF2B5EF4-FFF2-40B4-BE49-F238E27FC236}">
              <a16:creationId xmlns:a16="http://schemas.microsoft.com/office/drawing/2014/main" id="{20AE240D-C846-42BA-A5B6-E660FB53CB1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8" name="Text Box 93">
          <a:extLst>
            <a:ext uri="{FF2B5EF4-FFF2-40B4-BE49-F238E27FC236}">
              <a16:creationId xmlns:a16="http://schemas.microsoft.com/office/drawing/2014/main" id="{18A0B1CF-F3EF-4348-ACBD-67EF6EF4E7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59" name="Text Box 94">
          <a:extLst>
            <a:ext uri="{FF2B5EF4-FFF2-40B4-BE49-F238E27FC236}">
              <a16:creationId xmlns:a16="http://schemas.microsoft.com/office/drawing/2014/main" id="{60774EB6-BC86-4CE4-9360-70E46679C2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60" name="Text Box 95">
          <a:extLst>
            <a:ext uri="{FF2B5EF4-FFF2-40B4-BE49-F238E27FC236}">
              <a16:creationId xmlns:a16="http://schemas.microsoft.com/office/drawing/2014/main" id="{1AA73CAE-8574-4F71-AD02-0C6A9FE5B3E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61" name="Text Box 96">
          <a:extLst>
            <a:ext uri="{FF2B5EF4-FFF2-40B4-BE49-F238E27FC236}">
              <a16:creationId xmlns:a16="http://schemas.microsoft.com/office/drawing/2014/main" id="{F32D660A-F13E-46FF-94B6-E6F10E026F9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62" name="Text Box 97">
          <a:extLst>
            <a:ext uri="{FF2B5EF4-FFF2-40B4-BE49-F238E27FC236}">
              <a16:creationId xmlns:a16="http://schemas.microsoft.com/office/drawing/2014/main" id="{3B0AE701-0664-4EF7-824E-4EF3CEDC8B6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63" name="Text Box 98">
          <a:extLst>
            <a:ext uri="{FF2B5EF4-FFF2-40B4-BE49-F238E27FC236}">
              <a16:creationId xmlns:a16="http://schemas.microsoft.com/office/drawing/2014/main" id="{6D021F0C-7F1F-47ED-B1E9-C06E876C577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964" name="Text Box 99">
          <a:extLst>
            <a:ext uri="{FF2B5EF4-FFF2-40B4-BE49-F238E27FC236}">
              <a16:creationId xmlns:a16="http://schemas.microsoft.com/office/drawing/2014/main" id="{74886364-F063-4801-B291-CBBD91AE34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65" name="Text Box 100">
          <a:extLst>
            <a:ext uri="{FF2B5EF4-FFF2-40B4-BE49-F238E27FC236}">
              <a16:creationId xmlns:a16="http://schemas.microsoft.com/office/drawing/2014/main" id="{CBF25974-64C3-46EE-AE60-AE780E0FFCE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66" name="Text Box 101">
          <a:extLst>
            <a:ext uri="{FF2B5EF4-FFF2-40B4-BE49-F238E27FC236}">
              <a16:creationId xmlns:a16="http://schemas.microsoft.com/office/drawing/2014/main" id="{DF18820C-9516-4A18-B69C-5D25893CA2D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67" name="Text Box 102">
          <a:extLst>
            <a:ext uri="{FF2B5EF4-FFF2-40B4-BE49-F238E27FC236}">
              <a16:creationId xmlns:a16="http://schemas.microsoft.com/office/drawing/2014/main" id="{16C20DE8-2AF1-461F-959C-642F2F78F58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68" name="Text Box 103">
          <a:extLst>
            <a:ext uri="{FF2B5EF4-FFF2-40B4-BE49-F238E27FC236}">
              <a16:creationId xmlns:a16="http://schemas.microsoft.com/office/drawing/2014/main" id="{26FB6FC6-9C61-4E4C-A0CA-65082141B06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69" name="Text Box 104">
          <a:extLst>
            <a:ext uri="{FF2B5EF4-FFF2-40B4-BE49-F238E27FC236}">
              <a16:creationId xmlns:a16="http://schemas.microsoft.com/office/drawing/2014/main" id="{0BCB1711-4D5A-4C42-B096-605A9A13A30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70" name="Text Box 105">
          <a:extLst>
            <a:ext uri="{FF2B5EF4-FFF2-40B4-BE49-F238E27FC236}">
              <a16:creationId xmlns:a16="http://schemas.microsoft.com/office/drawing/2014/main" id="{65C11FBE-EF63-4DE5-AA13-F1EC723FE39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71" name="Text Box 106">
          <a:extLst>
            <a:ext uri="{FF2B5EF4-FFF2-40B4-BE49-F238E27FC236}">
              <a16:creationId xmlns:a16="http://schemas.microsoft.com/office/drawing/2014/main" id="{DA049677-4333-48E3-AA27-390DBCE9D72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72" name="Text Box 107">
          <a:extLst>
            <a:ext uri="{FF2B5EF4-FFF2-40B4-BE49-F238E27FC236}">
              <a16:creationId xmlns:a16="http://schemas.microsoft.com/office/drawing/2014/main" id="{8D70076E-2F62-44D6-B98F-997663D83B0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73" name="Text Box 108">
          <a:extLst>
            <a:ext uri="{FF2B5EF4-FFF2-40B4-BE49-F238E27FC236}">
              <a16:creationId xmlns:a16="http://schemas.microsoft.com/office/drawing/2014/main" id="{90626ABE-EDFA-423E-B598-8B846FA1425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74" name="Text Box 109">
          <a:extLst>
            <a:ext uri="{FF2B5EF4-FFF2-40B4-BE49-F238E27FC236}">
              <a16:creationId xmlns:a16="http://schemas.microsoft.com/office/drawing/2014/main" id="{7610AA67-FAED-4ED8-ADF5-B9DBB5640C0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75" name="Text Box 110">
          <a:extLst>
            <a:ext uri="{FF2B5EF4-FFF2-40B4-BE49-F238E27FC236}">
              <a16:creationId xmlns:a16="http://schemas.microsoft.com/office/drawing/2014/main" id="{E053CCD0-4ED3-4CCA-81BA-538EA2ADB7E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76" name="Text Box 111">
          <a:extLst>
            <a:ext uri="{FF2B5EF4-FFF2-40B4-BE49-F238E27FC236}">
              <a16:creationId xmlns:a16="http://schemas.microsoft.com/office/drawing/2014/main" id="{7EF4FA79-99B7-403F-BE66-3F02149317C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77" name="Text Box 112">
          <a:extLst>
            <a:ext uri="{FF2B5EF4-FFF2-40B4-BE49-F238E27FC236}">
              <a16:creationId xmlns:a16="http://schemas.microsoft.com/office/drawing/2014/main" id="{B7B0A3F9-7253-4868-BED1-7BB0928643C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78" name="Text Box 113">
          <a:extLst>
            <a:ext uri="{FF2B5EF4-FFF2-40B4-BE49-F238E27FC236}">
              <a16:creationId xmlns:a16="http://schemas.microsoft.com/office/drawing/2014/main" id="{C473424D-425A-43C4-B1DB-C71723E27C6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979" name="Text Box 114">
          <a:extLst>
            <a:ext uri="{FF2B5EF4-FFF2-40B4-BE49-F238E27FC236}">
              <a16:creationId xmlns:a16="http://schemas.microsoft.com/office/drawing/2014/main" id="{17CE59F5-9591-4BE1-92A0-99B606CD09F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0" name="Text Box 115">
          <a:extLst>
            <a:ext uri="{FF2B5EF4-FFF2-40B4-BE49-F238E27FC236}">
              <a16:creationId xmlns:a16="http://schemas.microsoft.com/office/drawing/2014/main" id="{4D4652E3-7A50-4968-BB5B-31D8930952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1" name="Text Box 116">
          <a:extLst>
            <a:ext uri="{FF2B5EF4-FFF2-40B4-BE49-F238E27FC236}">
              <a16:creationId xmlns:a16="http://schemas.microsoft.com/office/drawing/2014/main" id="{F813FD72-BEC5-4FFD-B93F-FD97A773B7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2" name="Text Box 117">
          <a:extLst>
            <a:ext uri="{FF2B5EF4-FFF2-40B4-BE49-F238E27FC236}">
              <a16:creationId xmlns:a16="http://schemas.microsoft.com/office/drawing/2014/main" id="{67F82168-5395-4EEA-B5CE-90A27179E92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3" name="Text Box 118">
          <a:extLst>
            <a:ext uri="{FF2B5EF4-FFF2-40B4-BE49-F238E27FC236}">
              <a16:creationId xmlns:a16="http://schemas.microsoft.com/office/drawing/2014/main" id="{3ECEE487-997D-4478-B817-5DC20BAA1A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4" name="Text Box 119">
          <a:extLst>
            <a:ext uri="{FF2B5EF4-FFF2-40B4-BE49-F238E27FC236}">
              <a16:creationId xmlns:a16="http://schemas.microsoft.com/office/drawing/2014/main" id="{C40FC9EF-E5DE-4E72-9A20-5249D143661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5" name="Text Box 120">
          <a:extLst>
            <a:ext uri="{FF2B5EF4-FFF2-40B4-BE49-F238E27FC236}">
              <a16:creationId xmlns:a16="http://schemas.microsoft.com/office/drawing/2014/main" id="{CD4677D3-0AF5-424B-B060-4F8536A4C0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6" name="Text Box 121">
          <a:extLst>
            <a:ext uri="{FF2B5EF4-FFF2-40B4-BE49-F238E27FC236}">
              <a16:creationId xmlns:a16="http://schemas.microsoft.com/office/drawing/2014/main" id="{02569BD7-D5C1-4E02-98E0-920CDE9E7E6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7" name="Text Box 122">
          <a:extLst>
            <a:ext uri="{FF2B5EF4-FFF2-40B4-BE49-F238E27FC236}">
              <a16:creationId xmlns:a16="http://schemas.microsoft.com/office/drawing/2014/main" id="{6D3D44C3-7CCA-43D9-B452-64A50F6E662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8" name="Text Box 123">
          <a:extLst>
            <a:ext uri="{FF2B5EF4-FFF2-40B4-BE49-F238E27FC236}">
              <a16:creationId xmlns:a16="http://schemas.microsoft.com/office/drawing/2014/main" id="{C5EB26C2-015F-47BB-B222-D0C3B7A5662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89" name="Text Box 124">
          <a:extLst>
            <a:ext uri="{FF2B5EF4-FFF2-40B4-BE49-F238E27FC236}">
              <a16:creationId xmlns:a16="http://schemas.microsoft.com/office/drawing/2014/main" id="{3A7351E5-A600-4DC5-BC08-5380C11ED6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90" name="Text Box 125">
          <a:extLst>
            <a:ext uri="{FF2B5EF4-FFF2-40B4-BE49-F238E27FC236}">
              <a16:creationId xmlns:a16="http://schemas.microsoft.com/office/drawing/2014/main" id="{B0E6D987-F693-43F9-964B-1F3BB729C8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91" name="Text Box 126">
          <a:extLst>
            <a:ext uri="{FF2B5EF4-FFF2-40B4-BE49-F238E27FC236}">
              <a16:creationId xmlns:a16="http://schemas.microsoft.com/office/drawing/2014/main" id="{41DC0926-61A9-42DB-9AEE-4F59A0D9F9D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92" name="Text Box 127">
          <a:extLst>
            <a:ext uri="{FF2B5EF4-FFF2-40B4-BE49-F238E27FC236}">
              <a16:creationId xmlns:a16="http://schemas.microsoft.com/office/drawing/2014/main" id="{5068D681-4AC6-4E57-AF2C-5EC086F14EB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93" name="Text Box 128">
          <a:extLst>
            <a:ext uri="{FF2B5EF4-FFF2-40B4-BE49-F238E27FC236}">
              <a16:creationId xmlns:a16="http://schemas.microsoft.com/office/drawing/2014/main" id="{9E793398-0AB9-4B65-AD81-4206278F65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1994" name="Text Box 129">
          <a:extLst>
            <a:ext uri="{FF2B5EF4-FFF2-40B4-BE49-F238E27FC236}">
              <a16:creationId xmlns:a16="http://schemas.microsoft.com/office/drawing/2014/main" id="{709BA55A-0A80-4EA2-A8A5-3725D101741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95" name="Text Box 130">
          <a:extLst>
            <a:ext uri="{FF2B5EF4-FFF2-40B4-BE49-F238E27FC236}">
              <a16:creationId xmlns:a16="http://schemas.microsoft.com/office/drawing/2014/main" id="{383B720F-AF49-4831-BBB1-E6A87E84C72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96" name="Text Box 131">
          <a:extLst>
            <a:ext uri="{FF2B5EF4-FFF2-40B4-BE49-F238E27FC236}">
              <a16:creationId xmlns:a16="http://schemas.microsoft.com/office/drawing/2014/main" id="{693AC490-20CE-44DD-9654-C0EF7B4BD37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97" name="Text Box 132">
          <a:extLst>
            <a:ext uri="{FF2B5EF4-FFF2-40B4-BE49-F238E27FC236}">
              <a16:creationId xmlns:a16="http://schemas.microsoft.com/office/drawing/2014/main" id="{76FD3BB0-1B03-4834-AA6C-3B9B0CB4118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98" name="Text Box 133">
          <a:extLst>
            <a:ext uri="{FF2B5EF4-FFF2-40B4-BE49-F238E27FC236}">
              <a16:creationId xmlns:a16="http://schemas.microsoft.com/office/drawing/2014/main" id="{4BCCEE3B-708B-45C1-8CC7-0DAA560AAA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1999" name="Text Box 134">
          <a:extLst>
            <a:ext uri="{FF2B5EF4-FFF2-40B4-BE49-F238E27FC236}">
              <a16:creationId xmlns:a16="http://schemas.microsoft.com/office/drawing/2014/main" id="{262BCA3F-F6C0-4BB5-8B6A-9948607E01D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00" name="Text Box 135">
          <a:extLst>
            <a:ext uri="{FF2B5EF4-FFF2-40B4-BE49-F238E27FC236}">
              <a16:creationId xmlns:a16="http://schemas.microsoft.com/office/drawing/2014/main" id="{5722A2C3-A89F-44EE-AA50-2485D2340E1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01" name="Text Box 136">
          <a:extLst>
            <a:ext uri="{FF2B5EF4-FFF2-40B4-BE49-F238E27FC236}">
              <a16:creationId xmlns:a16="http://schemas.microsoft.com/office/drawing/2014/main" id="{1E1D587B-6E17-40EC-A019-8ECC46BE346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02" name="Text Box 137">
          <a:extLst>
            <a:ext uri="{FF2B5EF4-FFF2-40B4-BE49-F238E27FC236}">
              <a16:creationId xmlns:a16="http://schemas.microsoft.com/office/drawing/2014/main" id="{7900ADCB-A364-4889-86D9-D9DC9F7F5D3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03" name="Text Box 138">
          <a:extLst>
            <a:ext uri="{FF2B5EF4-FFF2-40B4-BE49-F238E27FC236}">
              <a16:creationId xmlns:a16="http://schemas.microsoft.com/office/drawing/2014/main" id="{FFA184AF-8727-45BD-A0EA-CB5205874D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04" name="Text Box 139">
          <a:extLst>
            <a:ext uri="{FF2B5EF4-FFF2-40B4-BE49-F238E27FC236}">
              <a16:creationId xmlns:a16="http://schemas.microsoft.com/office/drawing/2014/main" id="{A3651E83-E393-4184-B430-20DFBEA481D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05" name="Text Box 140">
          <a:extLst>
            <a:ext uri="{FF2B5EF4-FFF2-40B4-BE49-F238E27FC236}">
              <a16:creationId xmlns:a16="http://schemas.microsoft.com/office/drawing/2014/main" id="{77099774-4210-4866-8353-DB97631A366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06" name="Text Box 141">
          <a:extLst>
            <a:ext uri="{FF2B5EF4-FFF2-40B4-BE49-F238E27FC236}">
              <a16:creationId xmlns:a16="http://schemas.microsoft.com/office/drawing/2014/main" id="{9FD16DD7-5374-46B5-B6C3-8F29028F208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07" name="Text Box 142">
          <a:extLst>
            <a:ext uri="{FF2B5EF4-FFF2-40B4-BE49-F238E27FC236}">
              <a16:creationId xmlns:a16="http://schemas.microsoft.com/office/drawing/2014/main" id="{B902392A-DBBE-46F6-9BBA-5BD94C1AC16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08" name="Text Box 143">
          <a:extLst>
            <a:ext uri="{FF2B5EF4-FFF2-40B4-BE49-F238E27FC236}">
              <a16:creationId xmlns:a16="http://schemas.microsoft.com/office/drawing/2014/main" id="{5A0739E4-2A17-4D39-BD28-8B21C3F746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2009" name="Text Box 144">
          <a:extLst>
            <a:ext uri="{FF2B5EF4-FFF2-40B4-BE49-F238E27FC236}">
              <a16:creationId xmlns:a16="http://schemas.microsoft.com/office/drawing/2014/main" id="{B96C2BBD-51CD-4521-9FD3-A98E47DFFE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0" name="Text Box 145">
          <a:extLst>
            <a:ext uri="{FF2B5EF4-FFF2-40B4-BE49-F238E27FC236}">
              <a16:creationId xmlns:a16="http://schemas.microsoft.com/office/drawing/2014/main" id="{6D05D992-E2ED-4287-8728-E4794D244BA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1" name="Text Box 146">
          <a:extLst>
            <a:ext uri="{FF2B5EF4-FFF2-40B4-BE49-F238E27FC236}">
              <a16:creationId xmlns:a16="http://schemas.microsoft.com/office/drawing/2014/main" id="{4A1E97CA-6BB5-41C7-AF56-BEE15EE3427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2" name="Text Box 147">
          <a:extLst>
            <a:ext uri="{FF2B5EF4-FFF2-40B4-BE49-F238E27FC236}">
              <a16:creationId xmlns:a16="http://schemas.microsoft.com/office/drawing/2014/main" id="{9A9B292D-C30B-4DA2-8B3C-B06C475E1C6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3" name="Text Box 148">
          <a:extLst>
            <a:ext uri="{FF2B5EF4-FFF2-40B4-BE49-F238E27FC236}">
              <a16:creationId xmlns:a16="http://schemas.microsoft.com/office/drawing/2014/main" id="{8238AE71-3088-40D6-A7EA-29F32A070D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4" name="Text Box 149">
          <a:extLst>
            <a:ext uri="{FF2B5EF4-FFF2-40B4-BE49-F238E27FC236}">
              <a16:creationId xmlns:a16="http://schemas.microsoft.com/office/drawing/2014/main" id="{58049746-9E9A-4405-8837-53ABC3F8359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5" name="Text Box 150">
          <a:extLst>
            <a:ext uri="{FF2B5EF4-FFF2-40B4-BE49-F238E27FC236}">
              <a16:creationId xmlns:a16="http://schemas.microsoft.com/office/drawing/2014/main" id="{311F018B-6A54-4E30-85BE-BDD1A126815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6" name="Text Box 151">
          <a:extLst>
            <a:ext uri="{FF2B5EF4-FFF2-40B4-BE49-F238E27FC236}">
              <a16:creationId xmlns:a16="http://schemas.microsoft.com/office/drawing/2014/main" id="{3AFD859A-D896-4711-80F4-26B64C22499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7" name="Text Box 152">
          <a:extLst>
            <a:ext uri="{FF2B5EF4-FFF2-40B4-BE49-F238E27FC236}">
              <a16:creationId xmlns:a16="http://schemas.microsoft.com/office/drawing/2014/main" id="{79623AD7-AC0C-48FF-BDED-4DDDD572C6C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8" name="Text Box 153">
          <a:extLst>
            <a:ext uri="{FF2B5EF4-FFF2-40B4-BE49-F238E27FC236}">
              <a16:creationId xmlns:a16="http://schemas.microsoft.com/office/drawing/2014/main" id="{59DA0171-6C61-4F30-B924-4E9D29EB6A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19" name="Text Box 154">
          <a:extLst>
            <a:ext uri="{FF2B5EF4-FFF2-40B4-BE49-F238E27FC236}">
              <a16:creationId xmlns:a16="http://schemas.microsoft.com/office/drawing/2014/main" id="{54953F08-BD40-49D0-B4C0-FBBB4E3581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20" name="Text Box 155">
          <a:extLst>
            <a:ext uri="{FF2B5EF4-FFF2-40B4-BE49-F238E27FC236}">
              <a16:creationId xmlns:a16="http://schemas.microsoft.com/office/drawing/2014/main" id="{9772BF49-A42D-4D86-B9A4-BB8CCF7A632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21" name="Text Box 156">
          <a:extLst>
            <a:ext uri="{FF2B5EF4-FFF2-40B4-BE49-F238E27FC236}">
              <a16:creationId xmlns:a16="http://schemas.microsoft.com/office/drawing/2014/main" id="{B3E7FB84-844B-4DEF-9605-2D8EAD9C3E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22" name="Text Box 157">
          <a:extLst>
            <a:ext uri="{FF2B5EF4-FFF2-40B4-BE49-F238E27FC236}">
              <a16:creationId xmlns:a16="http://schemas.microsoft.com/office/drawing/2014/main" id="{86BE3507-EEC7-4E47-A6F4-209CBB53A8E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23" name="Text Box 158">
          <a:extLst>
            <a:ext uri="{FF2B5EF4-FFF2-40B4-BE49-F238E27FC236}">
              <a16:creationId xmlns:a16="http://schemas.microsoft.com/office/drawing/2014/main" id="{742CEBBE-537A-4F0E-B584-DE986E0EF7B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2024" name="Text Box 159">
          <a:extLst>
            <a:ext uri="{FF2B5EF4-FFF2-40B4-BE49-F238E27FC236}">
              <a16:creationId xmlns:a16="http://schemas.microsoft.com/office/drawing/2014/main" id="{CB2BB76A-4C33-44BC-8D7D-AB14C448195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25" name="Text Box 160">
          <a:extLst>
            <a:ext uri="{FF2B5EF4-FFF2-40B4-BE49-F238E27FC236}">
              <a16:creationId xmlns:a16="http://schemas.microsoft.com/office/drawing/2014/main" id="{655D881D-14AE-487B-B68C-0019058228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26" name="Text Box 161">
          <a:extLst>
            <a:ext uri="{FF2B5EF4-FFF2-40B4-BE49-F238E27FC236}">
              <a16:creationId xmlns:a16="http://schemas.microsoft.com/office/drawing/2014/main" id="{F83BB3DD-0E53-4CFD-B429-A5F07D774BD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27" name="Text Box 162">
          <a:extLst>
            <a:ext uri="{FF2B5EF4-FFF2-40B4-BE49-F238E27FC236}">
              <a16:creationId xmlns:a16="http://schemas.microsoft.com/office/drawing/2014/main" id="{792A58ED-3685-4FD4-B66C-197B2A67861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28" name="Text Box 163">
          <a:extLst>
            <a:ext uri="{FF2B5EF4-FFF2-40B4-BE49-F238E27FC236}">
              <a16:creationId xmlns:a16="http://schemas.microsoft.com/office/drawing/2014/main" id="{354952CA-6964-4C99-B05B-8A1534A0D84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29" name="Text Box 164">
          <a:extLst>
            <a:ext uri="{FF2B5EF4-FFF2-40B4-BE49-F238E27FC236}">
              <a16:creationId xmlns:a16="http://schemas.microsoft.com/office/drawing/2014/main" id="{13DB0818-8465-4241-8662-ECCE08D00E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30" name="Text Box 165">
          <a:extLst>
            <a:ext uri="{FF2B5EF4-FFF2-40B4-BE49-F238E27FC236}">
              <a16:creationId xmlns:a16="http://schemas.microsoft.com/office/drawing/2014/main" id="{74E60E1E-6EB5-4E93-A0AC-9FCBE0BF0C6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31" name="Text Box 166">
          <a:extLst>
            <a:ext uri="{FF2B5EF4-FFF2-40B4-BE49-F238E27FC236}">
              <a16:creationId xmlns:a16="http://schemas.microsoft.com/office/drawing/2014/main" id="{C54B2D1A-768A-4E7B-823D-10BA8BA94E5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32" name="Text Box 167">
          <a:extLst>
            <a:ext uri="{FF2B5EF4-FFF2-40B4-BE49-F238E27FC236}">
              <a16:creationId xmlns:a16="http://schemas.microsoft.com/office/drawing/2014/main" id="{9A14E88A-826B-4043-AC76-87E078C428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33" name="Text Box 168">
          <a:extLst>
            <a:ext uri="{FF2B5EF4-FFF2-40B4-BE49-F238E27FC236}">
              <a16:creationId xmlns:a16="http://schemas.microsoft.com/office/drawing/2014/main" id="{9DB39620-2EE5-4520-AB13-027FE139426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34" name="Text Box 169">
          <a:extLst>
            <a:ext uri="{FF2B5EF4-FFF2-40B4-BE49-F238E27FC236}">
              <a16:creationId xmlns:a16="http://schemas.microsoft.com/office/drawing/2014/main" id="{0BFF521A-E921-469A-8527-70C45F08802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35" name="Text Box 170">
          <a:extLst>
            <a:ext uri="{FF2B5EF4-FFF2-40B4-BE49-F238E27FC236}">
              <a16:creationId xmlns:a16="http://schemas.microsoft.com/office/drawing/2014/main" id="{A0EE4865-61BB-4906-8256-EE173AE5AE3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36" name="Text Box 171">
          <a:extLst>
            <a:ext uri="{FF2B5EF4-FFF2-40B4-BE49-F238E27FC236}">
              <a16:creationId xmlns:a16="http://schemas.microsoft.com/office/drawing/2014/main" id="{243D59E8-8FBE-48F4-AC58-5A0B70F178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37" name="Text Box 172">
          <a:extLst>
            <a:ext uri="{FF2B5EF4-FFF2-40B4-BE49-F238E27FC236}">
              <a16:creationId xmlns:a16="http://schemas.microsoft.com/office/drawing/2014/main" id="{618F9D56-26FB-483E-B73A-458494B434E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38" name="Text Box 173">
          <a:extLst>
            <a:ext uri="{FF2B5EF4-FFF2-40B4-BE49-F238E27FC236}">
              <a16:creationId xmlns:a16="http://schemas.microsoft.com/office/drawing/2014/main" id="{F0ACCF7E-E56F-4BB6-87A0-B4D0E939093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2039" name="Text Box 174">
          <a:extLst>
            <a:ext uri="{FF2B5EF4-FFF2-40B4-BE49-F238E27FC236}">
              <a16:creationId xmlns:a16="http://schemas.microsoft.com/office/drawing/2014/main" id="{C5B224F7-D1A4-4EC6-8FB0-7ED4AB63EE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0" name="Text Box 175">
          <a:extLst>
            <a:ext uri="{FF2B5EF4-FFF2-40B4-BE49-F238E27FC236}">
              <a16:creationId xmlns:a16="http://schemas.microsoft.com/office/drawing/2014/main" id="{A6D1FEDA-799A-4BDA-9AA8-E3B260ED056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1" name="Text Box 176">
          <a:extLst>
            <a:ext uri="{FF2B5EF4-FFF2-40B4-BE49-F238E27FC236}">
              <a16:creationId xmlns:a16="http://schemas.microsoft.com/office/drawing/2014/main" id="{7EB8122D-8A57-4D30-B038-BA2D755799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2" name="Text Box 177">
          <a:extLst>
            <a:ext uri="{FF2B5EF4-FFF2-40B4-BE49-F238E27FC236}">
              <a16:creationId xmlns:a16="http://schemas.microsoft.com/office/drawing/2014/main" id="{C0A17A9A-4880-42D3-8DBD-673DCAF8D0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3" name="Text Box 178">
          <a:extLst>
            <a:ext uri="{FF2B5EF4-FFF2-40B4-BE49-F238E27FC236}">
              <a16:creationId xmlns:a16="http://schemas.microsoft.com/office/drawing/2014/main" id="{C04AAF64-5D98-4C61-B96C-FE556FE868C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4" name="Text Box 179">
          <a:extLst>
            <a:ext uri="{FF2B5EF4-FFF2-40B4-BE49-F238E27FC236}">
              <a16:creationId xmlns:a16="http://schemas.microsoft.com/office/drawing/2014/main" id="{0AEB86F4-95DF-4BB1-BB7D-1ECAFA5829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5" name="Text Box 180">
          <a:extLst>
            <a:ext uri="{FF2B5EF4-FFF2-40B4-BE49-F238E27FC236}">
              <a16:creationId xmlns:a16="http://schemas.microsoft.com/office/drawing/2014/main" id="{33EEC6DD-209E-49C8-8FE6-EE3B7993DF8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6" name="Text Box 181">
          <a:extLst>
            <a:ext uri="{FF2B5EF4-FFF2-40B4-BE49-F238E27FC236}">
              <a16:creationId xmlns:a16="http://schemas.microsoft.com/office/drawing/2014/main" id="{28B11427-F9E0-4114-827D-CAAE5C49B7A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7" name="Text Box 182">
          <a:extLst>
            <a:ext uri="{FF2B5EF4-FFF2-40B4-BE49-F238E27FC236}">
              <a16:creationId xmlns:a16="http://schemas.microsoft.com/office/drawing/2014/main" id="{54D0BAFE-8875-42D0-8F72-49717D3997A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8" name="Text Box 183">
          <a:extLst>
            <a:ext uri="{FF2B5EF4-FFF2-40B4-BE49-F238E27FC236}">
              <a16:creationId xmlns:a16="http://schemas.microsoft.com/office/drawing/2014/main" id="{829594F8-2602-47AD-9C32-BBAADA720A5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49" name="Text Box 184">
          <a:extLst>
            <a:ext uri="{FF2B5EF4-FFF2-40B4-BE49-F238E27FC236}">
              <a16:creationId xmlns:a16="http://schemas.microsoft.com/office/drawing/2014/main" id="{FE5B3B9C-CF1A-4F68-B3CB-A780B2B4F79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0" name="Text Box 185">
          <a:extLst>
            <a:ext uri="{FF2B5EF4-FFF2-40B4-BE49-F238E27FC236}">
              <a16:creationId xmlns:a16="http://schemas.microsoft.com/office/drawing/2014/main" id="{779A6A09-3128-4C97-A7EC-6097470BACA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1" name="Text Box 186">
          <a:extLst>
            <a:ext uri="{FF2B5EF4-FFF2-40B4-BE49-F238E27FC236}">
              <a16:creationId xmlns:a16="http://schemas.microsoft.com/office/drawing/2014/main" id="{1DC8EFDB-47BE-4621-80ED-83924FA2DAA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2" name="Text Box 187">
          <a:extLst>
            <a:ext uri="{FF2B5EF4-FFF2-40B4-BE49-F238E27FC236}">
              <a16:creationId xmlns:a16="http://schemas.microsoft.com/office/drawing/2014/main" id="{AA6A2ED1-4282-4759-890A-B3B27405F3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3" name="Text Box 188">
          <a:extLst>
            <a:ext uri="{FF2B5EF4-FFF2-40B4-BE49-F238E27FC236}">
              <a16:creationId xmlns:a16="http://schemas.microsoft.com/office/drawing/2014/main" id="{F789E89B-E258-42B6-8545-6072AA1508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4" name="Text Box 210">
          <a:extLst>
            <a:ext uri="{FF2B5EF4-FFF2-40B4-BE49-F238E27FC236}">
              <a16:creationId xmlns:a16="http://schemas.microsoft.com/office/drawing/2014/main" id="{DAA0B77E-2444-46E5-B482-1D3D0BA3FB7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5" name="Text Box 211">
          <a:extLst>
            <a:ext uri="{FF2B5EF4-FFF2-40B4-BE49-F238E27FC236}">
              <a16:creationId xmlns:a16="http://schemas.microsoft.com/office/drawing/2014/main" id="{B52314C4-C502-4896-844B-98987D1DA6D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6" name="Text Box 212">
          <a:extLst>
            <a:ext uri="{FF2B5EF4-FFF2-40B4-BE49-F238E27FC236}">
              <a16:creationId xmlns:a16="http://schemas.microsoft.com/office/drawing/2014/main" id="{6FD13DEB-20A7-4077-9FC8-9006BD8969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7" name="Text Box 213">
          <a:extLst>
            <a:ext uri="{FF2B5EF4-FFF2-40B4-BE49-F238E27FC236}">
              <a16:creationId xmlns:a16="http://schemas.microsoft.com/office/drawing/2014/main" id="{41337839-6B26-4227-8A69-D5D80B34171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8" name="Text Box 214">
          <a:extLst>
            <a:ext uri="{FF2B5EF4-FFF2-40B4-BE49-F238E27FC236}">
              <a16:creationId xmlns:a16="http://schemas.microsoft.com/office/drawing/2014/main" id="{06CCB865-FA09-441D-BDC7-01BEE70A505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59" name="Text Box 215">
          <a:extLst>
            <a:ext uri="{FF2B5EF4-FFF2-40B4-BE49-F238E27FC236}">
              <a16:creationId xmlns:a16="http://schemas.microsoft.com/office/drawing/2014/main" id="{85C0163A-055F-4CDB-B959-4D5DCD5878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0" name="Text Box 216">
          <a:extLst>
            <a:ext uri="{FF2B5EF4-FFF2-40B4-BE49-F238E27FC236}">
              <a16:creationId xmlns:a16="http://schemas.microsoft.com/office/drawing/2014/main" id="{97D62AC3-1231-4267-966D-AEBE52FECF8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558F0C17-E32C-457D-B0B3-8AC17770707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2" name="Text Box 2">
          <a:extLst>
            <a:ext uri="{FF2B5EF4-FFF2-40B4-BE49-F238E27FC236}">
              <a16:creationId xmlns:a16="http://schemas.microsoft.com/office/drawing/2014/main" id="{D3B1E29F-46C6-44E9-852B-EC7E25FA2A8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3" name="Text Box 3">
          <a:extLst>
            <a:ext uri="{FF2B5EF4-FFF2-40B4-BE49-F238E27FC236}">
              <a16:creationId xmlns:a16="http://schemas.microsoft.com/office/drawing/2014/main" id="{550B7232-9828-4F1C-89D7-97AB7B53341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4" name="Text Box 4">
          <a:extLst>
            <a:ext uri="{FF2B5EF4-FFF2-40B4-BE49-F238E27FC236}">
              <a16:creationId xmlns:a16="http://schemas.microsoft.com/office/drawing/2014/main" id="{6CFC742D-A88A-4328-98B9-510CE7EE7ED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5" name="Text Box 5">
          <a:extLst>
            <a:ext uri="{FF2B5EF4-FFF2-40B4-BE49-F238E27FC236}">
              <a16:creationId xmlns:a16="http://schemas.microsoft.com/office/drawing/2014/main" id="{ED519F25-566F-4950-9ACD-5982C8C136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6" name="Text Box 6">
          <a:extLst>
            <a:ext uri="{FF2B5EF4-FFF2-40B4-BE49-F238E27FC236}">
              <a16:creationId xmlns:a16="http://schemas.microsoft.com/office/drawing/2014/main" id="{999349DC-4420-424F-AC4C-C436EC9BCB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7" name="Text Box 7">
          <a:extLst>
            <a:ext uri="{FF2B5EF4-FFF2-40B4-BE49-F238E27FC236}">
              <a16:creationId xmlns:a16="http://schemas.microsoft.com/office/drawing/2014/main" id="{1754193C-03A1-4CCA-8231-C6B0F77819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8" name="Text Box 8">
          <a:extLst>
            <a:ext uri="{FF2B5EF4-FFF2-40B4-BE49-F238E27FC236}">
              <a16:creationId xmlns:a16="http://schemas.microsoft.com/office/drawing/2014/main" id="{6794AAD3-A2D7-4E85-8F3A-FCF77FDAEA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69" name="Text Box 9">
          <a:extLst>
            <a:ext uri="{FF2B5EF4-FFF2-40B4-BE49-F238E27FC236}">
              <a16:creationId xmlns:a16="http://schemas.microsoft.com/office/drawing/2014/main" id="{3787C3B6-6A94-4156-9B16-B9102C853C5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0" name="Text Box 10">
          <a:extLst>
            <a:ext uri="{FF2B5EF4-FFF2-40B4-BE49-F238E27FC236}">
              <a16:creationId xmlns:a16="http://schemas.microsoft.com/office/drawing/2014/main" id="{6113A8BC-E6A6-4559-ABC1-4D8306C6624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1" name="Text Box 11">
          <a:extLst>
            <a:ext uri="{FF2B5EF4-FFF2-40B4-BE49-F238E27FC236}">
              <a16:creationId xmlns:a16="http://schemas.microsoft.com/office/drawing/2014/main" id="{01E2E334-05E1-4E7B-9BCF-D7545F0809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2" name="Text Box 12">
          <a:extLst>
            <a:ext uri="{FF2B5EF4-FFF2-40B4-BE49-F238E27FC236}">
              <a16:creationId xmlns:a16="http://schemas.microsoft.com/office/drawing/2014/main" id="{A9A7CEE6-14A1-47B4-9537-ACFCF76435E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3" name="Text Box 13">
          <a:extLst>
            <a:ext uri="{FF2B5EF4-FFF2-40B4-BE49-F238E27FC236}">
              <a16:creationId xmlns:a16="http://schemas.microsoft.com/office/drawing/2014/main" id="{C0D56B40-DF4C-4CAD-91C4-F791709627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4" name="Text Box 14">
          <a:extLst>
            <a:ext uri="{FF2B5EF4-FFF2-40B4-BE49-F238E27FC236}">
              <a16:creationId xmlns:a16="http://schemas.microsoft.com/office/drawing/2014/main" id="{8B9D37AA-84E1-43F7-B3DC-3D1456B1A4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5" name="Text Box 15">
          <a:extLst>
            <a:ext uri="{FF2B5EF4-FFF2-40B4-BE49-F238E27FC236}">
              <a16:creationId xmlns:a16="http://schemas.microsoft.com/office/drawing/2014/main" id="{59623837-ED70-4859-B72F-72EB018117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6" name="Text Box 16">
          <a:extLst>
            <a:ext uri="{FF2B5EF4-FFF2-40B4-BE49-F238E27FC236}">
              <a16:creationId xmlns:a16="http://schemas.microsoft.com/office/drawing/2014/main" id="{CDEF5DBF-045F-4360-AFF5-5B9829A0C9B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7" name="Text Box 17">
          <a:extLst>
            <a:ext uri="{FF2B5EF4-FFF2-40B4-BE49-F238E27FC236}">
              <a16:creationId xmlns:a16="http://schemas.microsoft.com/office/drawing/2014/main" id="{A9CDE009-D758-4366-9DBE-F06F6A8E816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8" name="Text Box 18">
          <a:extLst>
            <a:ext uri="{FF2B5EF4-FFF2-40B4-BE49-F238E27FC236}">
              <a16:creationId xmlns:a16="http://schemas.microsoft.com/office/drawing/2014/main" id="{83FE6C43-D221-471B-B41B-F7D5F0F0ECC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79" name="Text Box 19">
          <a:extLst>
            <a:ext uri="{FF2B5EF4-FFF2-40B4-BE49-F238E27FC236}">
              <a16:creationId xmlns:a16="http://schemas.microsoft.com/office/drawing/2014/main" id="{130039A0-B717-46A3-97DF-90582413086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0" name="Text Box 20">
          <a:extLst>
            <a:ext uri="{FF2B5EF4-FFF2-40B4-BE49-F238E27FC236}">
              <a16:creationId xmlns:a16="http://schemas.microsoft.com/office/drawing/2014/main" id="{DBCE3F68-2B88-4BCE-BACE-97726D9A9D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1" name="Text Box 21">
          <a:extLst>
            <a:ext uri="{FF2B5EF4-FFF2-40B4-BE49-F238E27FC236}">
              <a16:creationId xmlns:a16="http://schemas.microsoft.com/office/drawing/2014/main" id="{E04B663D-172D-492C-B48B-7B8F870FC2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2" name="Text Box 22">
          <a:extLst>
            <a:ext uri="{FF2B5EF4-FFF2-40B4-BE49-F238E27FC236}">
              <a16:creationId xmlns:a16="http://schemas.microsoft.com/office/drawing/2014/main" id="{D066C58D-573B-439A-AED3-496A35A4CE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3" name="Text Box 23">
          <a:extLst>
            <a:ext uri="{FF2B5EF4-FFF2-40B4-BE49-F238E27FC236}">
              <a16:creationId xmlns:a16="http://schemas.microsoft.com/office/drawing/2014/main" id="{97EE84CC-39B3-423E-8D07-9990F142C29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4" name="Text Box 24">
          <a:extLst>
            <a:ext uri="{FF2B5EF4-FFF2-40B4-BE49-F238E27FC236}">
              <a16:creationId xmlns:a16="http://schemas.microsoft.com/office/drawing/2014/main" id="{1C40D585-C7A5-4C9F-AB85-628B5E813DC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5" name="Text Box 25">
          <a:extLst>
            <a:ext uri="{FF2B5EF4-FFF2-40B4-BE49-F238E27FC236}">
              <a16:creationId xmlns:a16="http://schemas.microsoft.com/office/drawing/2014/main" id="{09EF7F81-3642-4E1F-8B76-E433E4A9A1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6" name="Text Box 26">
          <a:extLst>
            <a:ext uri="{FF2B5EF4-FFF2-40B4-BE49-F238E27FC236}">
              <a16:creationId xmlns:a16="http://schemas.microsoft.com/office/drawing/2014/main" id="{D3F70383-42A9-40B8-AE8D-27C1A578C35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7" name="Text Box 27">
          <a:extLst>
            <a:ext uri="{FF2B5EF4-FFF2-40B4-BE49-F238E27FC236}">
              <a16:creationId xmlns:a16="http://schemas.microsoft.com/office/drawing/2014/main" id="{D26EE8DF-55B5-452E-98C2-1B2ACF3EA2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8" name="Text Box 28">
          <a:extLst>
            <a:ext uri="{FF2B5EF4-FFF2-40B4-BE49-F238E27FC236}">
              <a16:creationId xmlns:a16="http://schemas.microsoft.com/office/drawing/2014/main" id="{9D82C80B-4AAB-4A37-8809-89F6F57D5BD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89" name="Text Box 29">
          <a:extLst>
            <a:ext uri="{FF2B5EF4-FFF2-40B4-BE49-F238E27FC236}">
              <a16:creationId xmlns:a16="http://schemas.microsoft.com/office/drawing/2014/main" id="{C4E8E1F8-218F-4603-84E2-35AA81FAF7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0" name="Text Box 30">
          <a:extLst>
            <a:ext uri="{FF2B5EF4-FFF2-40B4-BE49-F238E27FC236}">
              <a16:creationId xmlns:a16="http://schemas.microsoft.com/office/drawing/2014/main" id="{54A8D370-5864-4937-BC0B-F128FF1EA72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1" name="Text Box 31">
          <a:extLst>
            <a:ext uri="{FF2B5EF4-FFF2-40B4-BE49-F238E27FC236}">
              <a16:creationId xmlns:a16="http://schemas.microsoft.com/office/drawing/2014/main" id="{561DE7D1-E7DE-4075-966E-4E3DF748882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2" name="Text Box 32">
          <a:extLst>
            <a:ext uri="{FF2B5EF4-FFF2-40B4-BE49-F238E27FC236}">
              <a16:creationId xmlns:a16="http://schemas.microsoft.com/office/drawing/2014/main" id="{2EB51076-BBA9-41AF-AEC7-B1FB80A424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3" name="Text Box 33">
          <a:extLst>
            <a:ext uri="{FF2B5EF4-FFF2-40B4-BE49-F238E27FC236}">
              <a16:creationId xmlns:a16="http://schemas.microsoft.com/office/drawing/2014/main" id="{6EE6393E-9A72-4507-AE33-F0221419E5F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4" name="Text Box 34">
          <a:extLst>
            <a:ext uri="{FF2B5EF4-FFF2-40B4-BE49-F238E27FC236}">
              <a16:creationId xmlns:a16="http://schemas.microsoft.com/office/drawing/2014/main" id="{9CE4F3DE-3E45-4370-8B48-F5C2DD15F3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5" name="Text Box 35">
          <a:extLst>
            <a:ext uri="{FF2B5EF4-FFF2-40B4-BE49-F238E27FC236}">
              <a16:creationId xmlns:a16="http://schemas.microsoft.com/office/drawing/2014/main" id="{42ABA55C-444B-4287-8FC1-5BDDF61A5B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6" name="Text Box 36">
          <a:extLst>
            <a:ext uri="{FF2B5EF4-FFF2-40B4-BE49-F238E27FC236}">
              <a16:creationId xmlns:a16="http://schemas.microsoft.com/office/drawing/2014/main" id="{9753AC8F-047E-4CB7-92B2-C961AC24356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7" name="Text Box 37">
          <a:extLst>
            <a:ext uri="{FF2B5EF4-FFF2-40B4-BE49-F238E27FC236}">
              <a16:creationId xmlns:a16="http://schemas.microsoft.com/office/drawing/2014/main" id="{1B1CA9AA-8867-437C-8E10-2BECF42383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8" name="Text Box 38">
          <a:extLst>
            <a:ext uri="{FF2B5EF4-FFF2-40B4-BE49-F238E27FC236}">
              <a16:creationId xmlns:a16="http://schemas.microsoft.com/office/drawing/2014/main" id="{3651831B-3C51-4B92-A688-5D59E2FDD97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099" name="Text Box 39">
          <a:extLst>
            <a:ext uri="{FF2B5EF4-FFF2-40B4-BE49-F238E27FC236}">
              <a16:creationId xmlns:a16="http://schemas.microsoft.com/office/drawing/2014/main" id="{DD953C9B-9A85-41F1-A422-9D945499059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0" name="Text Box 40">
          <a:extLst>
            <a:ext uri="{FF2B5EF4-FFF2-40B4-BE49-F238E27FC236}">
              <a16:creationId xmlns:a16="http://schemas.microsoft.com/office/drawing/2014/main" id="{E9B35885-9F76-48CF-B3FB-B1E9A04CB9E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1" name="Text Box 41">
          <a:extLst>
            <a:ext uri="{FF2B5EF4-FFF2-40B4-BE49-F238E27FC236}">
              <a16:creationId xmlns:a16="http://schemas.microsoft.com/office/drawing/2014/main" id="{16168D5F-68EF-420E-9804-A5E98DD7CD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2" name="Text Box 42">
          <a:extLst>
            <a:ext uri="{FF2B5EF4-FFF2-40B4-BE49-F238E27FC236}">
              <a16:creationId xmlns:a16="http://schemas.microsoft.com/office/drawing/2014/main" id="{B957CB92-BEEB-46D8-ACAF-01F66DC4453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3" name="Text Box 43">
          <a:extLst>
            <a:ext uri="{FF2B5EF4-FFF2-40B4-BE49-F238E27FC236}">
              <a16:creationId xmlns:a16="http://schemas.microsoft.com/office/drawing/2014/main" id="{AF3CB901-540C-41A0-836D-E3B98DAC10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4" name="Text Box 44">
          <a:extLst>
            <a:ext uri="{FF2B5EF4-FFF2-40B4-BE49-F238E27FC236}">
              <a16:creationId xmlns:a16="http://schemas.microsoft.com/office/drawing/2014/main" id="{8C278D6E-8914-4A79-9376-F6D63D346EC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5" name="Text Box 45">
          <a:extLst>
            <a:ext uri="{FF2B5EF4-FFF2-40B4-BE49-F238E27FC236}">
              <a16:creationId xmlns:a16="http://schemas.microsoft.com/office/drawing/2014/main" id="{8670FC32-9FBA-4513-BCF7-0AB364E270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6" name="Text Box 46">
          <a:extLst>
            <a:ext uri="{FF2B5EF4-FFF2-40B4-BE49-F238E27FC236}">
              <a16:creationId xmlns:a16="http://schemas.microsoft.com/office/drawing/2014/main" id="{EA34684D-AAD1-4C3D-8B6C-CF1EB25F726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7" name="Text Box 47">
          <a:extLst>
            <a:ext uri="{FF2B5EF4-FFF2-40B4-BE49-F238E27FC236}">
              <a16:creationId xmlns:a16="http://schemas.microsoft.com/office/drawing/2014/main" id="{41EC96C5-1E0F-4C81-A24A-EA906A2D51E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8" name="Text Box 48">
          <a:extLst>
            <a:ext uri="{FF2B5EF4-FFF2-40B4-BE49-F238E27FC236}">
              <a16:creationId xmlns:a16="http://schemas.microsoft.com/office/drawing/2014/main" id="{88EB2929-2D36-4F72-83E1-F09DE56847E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09" name="Text Box 49">
          <a:extLst>
            <a:ext uri="{FF2B5EF4-FFF2-40B4-BE49-F238E27FC236}">
              <a16:creationId xmlns:a16="http://schemas.microsoft.com/office/drawing/2014/main" id="{AA1CFFC5-9F4F-48F7-8825-BC57A35B3F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0" name="Text Box 50">
          <a:extLst>
            <a:ext uri="{FF2B5EF4-FFF2-40B4-BE49-F238E27FC236}">
              <a16:creationId xmlns:a16="http://schemas.microsoft.com/office/drawing/2014/main" id="{EC4EB9E3-DDC4-454D-8F62-1CF4167CF2E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1" name="Text Box 51">
          <a:extLst>
            <a:ext uri="{FF2B5EF4-FFF2-40B4-BE49-F238E27FC236}">
              <a16:creationId xmlns:a16="http://schemas.microsoft.com/office/drawing/2014/main" id="{E326E36C-B254-4C74-9DE0-1E439D6A307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2" name="Text Box 52">
          <a:extLst>
            <a:ext uri="{FF2B5EF4-FFF2-40B4-BE49-F238E27FC236}">
              <a16:creationId xmlns:a16="http://schemas.microsoft.com/office/drawing/2014/main" id="{36FB6132-8425-4349-A1B1-232BC550632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3" name="Text Box 53">
          <a:extLst>
            <a:ext uri="{FF2B5EF4-FFF2-40B4-BE49-F238E27FC236}">
              <a16:creationId xmlns:a16="http://schemas.microsoft.com/office/drawing/2014/main" id="{458D9B76-8073-45A1-B8DE-AD298657F9F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4" name="Text Box 54">
          <a:extLst>
            <a:ext uri="{FF2B5EF4-FFF2-40B4-BE49-F238E27FC236}">
              <a16:creationId xmlns:a16="http://schemas.microsoft.com/office/drawing/2014/main" id="{29CE2AF0-1D6B-405C-B31B-6BE46E2A0D3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5" name="Text Box 55">
          <a:extLst>
            <a:ext uri="{FF2B5EF4-FFF2-40B4-BE49-F238E27FC236}">
              <a16:creationId xmlns:a16="http://schemas.microsoft.com/office/drawing/2014/main" id="{57FCD1F9-0686-4863-8355-39FFC2B45B3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6" name="Text Box 56">
          <a:extLst>
            <a:ext uri="{FF2B5EF4-FFF2-40B4-BE49-F238E27FC236}">
              <a16:creationId xmlns:a16="http://schemas.microsoft.com/office/drawing/2014/main" id="{3D81E522-F7BC-43A9-A3A3-847B8E0FD0E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7" name="Text Box 57">
          <a:extLst>
            <a:ext uri="{FF2B5EF4-FFF2-40B4-BE49-F238E27FC236}">
              <a16:creationId xmlns:a16="http://schemas.microsoft.com/office/drawing/2014/main" id="{B8DCC84B-18F4-4B78-8343-E97A1368DB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8" name="Text Box 58">
          <a:extLst>
            <a:ext uri="{FF2B5EF4-FFF2-40B4-BE49-F238E27FC236}">
              <a16:creationId xmlns:a16="http://schemas.microsoft.com/office/drawing/2014/main" id="{D9818596-FF6F-4A9E-BC06-6361AFE1CC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19" name="Text Box 59">
          <a:extLst>
            <a:ext uri="{FF2B5EF4-FFF2-40B4-BE49-F238E27FC236}">
              <a16:creationId xmlns:a16="http://schemas.microsoft.com/office/drawing/2014/main" id="{F30213BF-3517-4C40-B6D1-FBC609F1E2B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0" name="Text Box 60">
          <a:extLst>
            <a:ext uri="{FF2B5EF4-FFF2-40B4-BE49-F238E27FC236}">
              <a16:creationId xmlns:a16="http://schemas.microsoft.com/office/drawing/2014/main" id="{737F1A0F-2EBF-4B1A-85AB-34DBABA35B3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1" name="Text Box 61">
          <a:extLst>
            <a:ext uri="{FF2B5EF4-FFF2-40B4-BE49-F238E27FC236}">
              <a16:creationId xmlns:a16="http://schemas.microsoft.com/office/drawing/2014/main" id="{9D3DC2F8-E5E3-4B9A-B1BF-F39A9F28BC4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2" name="Text Box 62">
          <a:extLst>
            <a:ext uri="{FF2B5EF4-FFF2-40B4-BE49-F238E27FC236}">
              <a16:creationId xmlns:a16="http://schemas.microsoft.com/office/drawing/2014/main" id="{8E33E6AD-5367-49B0-905B-54CB23D114B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3" name="Text Box 63">
          <a:extLst>
            <a:ext uri="{FF2B5EF4-FFF2-40B4-BE49-F238E27FC236}">
              <a16:creationId xmlns:a16="http://schemas.microsoft.com/office/drawing/2014/main" id="{0B462B0C-8D3E-4127-8D02-38B3F4A673A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4" name="Text Box 64">
          <a:extLst>
            <a:ext uri="{FF2B5EF4-FFF2-40B4-BE49-F238E27FC236}">
              <a16:creationId xmlns:a16="http://schemas.microsoft.com/office/drawing/2014/main" id="{9DED169F-9DA5-4568-9459-93E3837EF29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5" name="Text Box 65">
          <a:extLst>
            <a:ext uri="{FF2B5EF4-FFF2-40B4-BE49-F238E27FC236}">
              <a16:creationId xmlns:a16="http://schemas.microsoft.com/office/drawing/2014/main" id="{2E6759A5-7996-4E8F-AAC3-CFA641DD44B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6" name="Text Box 66">
          <a:extLst>
            <a:ext uri="{FF2B5EF4-FFF2-40B4-BE49-F238E27FC236}">
              <a16:creationId xmlns:a16="http://schemas.microsoft.com/office/drawing/2014/main" id="{78531F6D-A9BA-4C75-99CF-822270EDDDA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7" name="Text Box 67">
          <a:extLst>
            <a:ext uri="{FF2B5EF4-FFF2-40B4-BE49-F238E27FC236}">
              <a16:creationId xmlns:a16="http://schemas.microsoft.com/office/drawing/2014/main" id="{5062B1BA-ED57-4FE4-B8B8-9F6DD88D4B1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8" name="Text Box 68">
          <a:extLst>
            <a:ext uri="{FF2B5EF4-FFF2-40B4-BE49-F238E27FC236}">
              <a16:creationId xmlns:a16="http://schemas.microsoft.com/office/drawing/2014/main" id="{FDEA5925-9FB1-45AB-84FB-F5137CE82D2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29" name="Text Box 69">
          <a:extLst>
            <a:ext uri="{FF2B5EF4-FFF2-40B4-BE49-F238E27FC236}">
              <a16:creationId xmlns:a16="http://schemas.microsoft.com/office/drawing/2014/main" id="{7E0B7419-882F-4244-AE71-BC647A79AB9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0" name="Text Box 70">
          <a:extLst>
            <a:ext uri="{FF2B5EF4-FFF2-40B4-BE49-F238E27FC236}">
              <a16:creationId xmlns:a16="http://schemas.microsoft.com/office/drawing/2014/main" id="{C2244CAF-9425-4ABF-B465-994A3096BE7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1" name="Text Box 71">
          <a:extLst>
            <a:ext uri="{FF2B5EF4-FFF2-40B4-BE49-F238E27FC236}">
              <a16:creationId xmlns:a16="http://schemas.microsoft.com/office/drawing/2014/main" id="{CD12DD29-644C-43D0-9F53-35786F441F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2" name="Text Box 72">
          <a:extLst>
            <a:ext uri="{FF2B5EF4-FFF2-40B4-BE49-F238E27FC236}">
              <a16:creationId xmlns:a16="http://schemas.microsoft.com/office/drawing/2014/main" id="{72471A24-D280-4E17-B79A-A11E4645E6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3" name="Text Box 73">
          <a:extLst>
            <a:ext uri="{FF2B5EF4-FFF2-40B4-BE49-F238E27FC236}">
              <a16:creationId xmlns:a16="http://schemas.microsoft.com/office/drawing/2014/main" id="{32E67EEB-B374-47FC-8BA7-0E051558ED3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4" name="Text Box 74">
          <a:extLst>
            <a:ext uri="{FF2B5EF4-FFF2-40B4-BE49-F238E27FC236}">
              <a16:creationId xmlns:a16="http://schemas.microsoft.com/office/drawing/2014/main" id="{0176C88C-6FAE-4D37-BFD8-244A13D91F7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5" name="Text Box 75">
          <a:extLst>
            <a:ext uri="{FF2B5EF4-FFF2-40B4-BE49-F238E27FC236}">
              <a16:creationId xmlns:a16="http://schemas.microsoft.com/office/drawing/2014/main" id="{C62D5C82-4BDF-4D73-8FA7-56F550719C7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6" name="Text Box 76">
          <a:extLst>
            <a:ext uri="{FF2B5EF4-FFF2-40B4-BE49-F238E27FC236}">
              <a16:creationId xmlns:a16="http://schemas.microsoft.com/office/drawing/2014/main" id="{D4640CFB-A35D-4079-A569-9AE5393D3F4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7" name="Text Box 77">
          <a:extLst>
            <a:ext uri="{FF2B5EF4-FFF2-40B4-BE49-F238E27FC236}">
              <a16:creationId xmlns:a16="http://schemas.microsoft.com/office/drawing/2014/main" id="{B891CEF2-109C-4798-AE67-1ACCF22226D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8" name="Text Box 78">
          <a:extLst>
            <a:ext uri="{FF2B5EF4-FFF2-40B4-BE49-F238E27FC236}">
              <a16:creationId xmlns:a16="http://schemas.microsoft.com/office/drawing/2014/main" id="{860FBDDB-A9FC-4B6D-B275-CC0A190C407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39" name="Text Box 79">
          <a:extLst>
            <a:ext uri="{FF2B5EF4-FFF2-40B4-BE49-F238E27FC236}">
              <a16:creationId xmlns:a16="http://schemas.microsoft.com/office/drawing/2014/main" id="{891078CA-7482-4B9F-9A53-37F659AE074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0" name="Text Box 80">
          <a:extLst>
            <a:ext uri="{FF2B5EF4-FFF2-40B4-BE49-F238E27FC236}">
              <a16:creationId xmlns:a16="http://schemas.microsoft.com/office/drawing/2014/main" id="{8D174E89-132E-4B9B-ADDB-347F043A23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1" name="Text Box 81">
          <a:extLst>
            <a:ext uri="{FF2B5EF4-FFF2-40B4-BE49-F238E27FC236}">
              <a16:creationId xmlns:a16="http://schemas.microsoft.com/office/drawing/2014/main" id="{9B97C757-31E1-4C12-8C46-F15A14A24DC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2" name="Text Box 82">
          <a:extLst>
            <a:ext uri="{FF2B5EF4-FFF2-40B4-BE49-F238E27FC236}">
              <a16:creationId xmlns:a16="http://schemas.microsoft.com/office/drawing/2014/main" id="{CE0CFC93-E1C1-44AE-94FC-3FE91680B7A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3" name="Text Box 83">
          <a:extLst>
            <a:ext uri="{FF2B5EF4-FFF2-40B4-BE49-F238E27FC236}">
              <a16:creationId xmlns:a16="http://schemas.microsoft.com/office/drawing/2014/main" id="{44DF7917-CB6A-4C3A-93C1-C60D153CE5C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4" name="Text Box 84">
          <a:extLst>
            <a:ext uri="{FF2B5EF4-FFF2-40B4-BE49-F238E27FC236}">
              <a16:creationId xmlns:a16="http://schemas.microsoft.com/office/drawing/2014/main" id="{9DCC75B8-937F-4E36-9498-A95229F1A69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5" name="Text Box 85">
          <a:extLst>
            <a:ext uri="{FF2B5EF4-FFF2-40B4-BE49-F238E27FC236}">
              <a16:creationId xmlns:a16="http://schemas.microsoft.com/office/drawing/2014/main" id="{F3A68BC5-227B-423A-B3BA-A3DBFE7BA91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6" name="Text Box 86">
          <a:extLst>
            <a:ext uri="{FF2B5EF4-FFF2-40B4-BE49-F238E27FC236}">
              <a16:creationId xmlns:a16="http://schemas.microsoft.com/office/drawing/2014/main" id="{EA0373C7-1D1F-4E82-B444-B741E17F992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7" name="Text Box 87">
          <a:extLst>
            <a:ext uri="{FF2B5EF4-FFF2-40B4-BE49-F238E27FC236}">
              <a16:creationId xmlns:a16="http://schemas.microsoft.com/office/drawing/2014/main" id="{64524C10-E4BC-4ADB-BE9E-2569E623E0B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8" name="Text Box 88">
          <a:extLst>
            <a:ext uri="{FF2B5EF4-FFF2-40B4-BE49-F238E27FC236}">
              <a16:creationId xmlns:a16="http://schemas.microsoft.com/office/drawing/2014/main" id="{54023FEF-23C2-4CF5-99C4-57095EC01B0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49" name="Text Box 89">
          <a:extLst>
            <a:ext uri="{FF2B5EF4-FFF2-40B4-BE49-F238E27FC236}">
              <a16:creationId xmlns:a16="http://schemas.microsoft.com/office/drawing/2014/main" id="{5F544BAB-963D-4016-BB79-1BCBFC1601C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50" name="Text Box 90">
          <a:extLst>
            <a:ext uri="{FF2B5EF4-FFF2-40B4-BE49-F238E27FC236}">
              <a16:creationId xmlns:a16="http://schemas.microsoft.com/office/drawing/2014/main" id="{9B6B0B5D-86EF-414A-9F31-2C50D217A0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51" name="Text Box 91">
          <a:extLst>
            <a:ext uri="{FF2B5EF4-FFF2-40B4-BE49-F238E27FC236}">
              <a16:creationId xmlns:a16="http://schemas.microsoft.com/office/drawing/2014/main" id="{41F69519-8268-453F-9DE9-7685D40362D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52" name="Text Box 92">
          <a:extLst>
            <a:ext uri="{FF2B5EF4-FFF2-40B4-BE49-F238E27FC236}">
              <a16:creationId xmlns:a16="http://schemas.microsoft.com/office/drawing/2014/main" id="{FDD45467-0F1B-432D-9AFB-122E254909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53" name="Text Box 93">
          <a:extLst>
            <a:ext uri="{FF2B5EF4-FFF2-40B4-BE49-F238E27FC236}">
              <a16:creationId xmlns:a16="http://schemas.microsoft.com/office/drawing/2014/main" id="{7B727783-DBA9-4181-8B7E-B0C9F857F59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54" name="Text Box 94">
          <a:extLst>
            <a:ext uri="{FF2B5EF4-FFF2-40B4-BE49-F238E27FC236}">
              <a16:creationId xmlns:a16="http://schemas.microsoft.com/office/drawing/2014/main" id="{B0C74E50-5218-48CD-B17D-56092FBED7B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55" name="Text Box 95">
          <a:extLst>
            <a:ext uri="{FF2B5EF4-FFF2-40B4-BE49-F238E27FC236}">
              <a16:creationId xmlns:a16="http://schemas.microsoft.com/office/drawing/2014/main" id="{2C1132DF-D316-4D07-82D1-14ABB1C4553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56" name="Text Box 96">
          <a:extLst>
            <a:ext uri="{FF2B5EF4-FFF2-40B4-BE49-F238E27FC236}">
              <a16:creationId xmlns:a16="http://schemas.microsoft.com/office/drawing/2014/main" id="{A8D91DE3-8BDC-4404-8E43-6E4E5FA4750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57" name="Text Box 97">
          <a:extLst>
            <a:ext uri="{FF2B5EF4-FFF2-40B4-BE49-F238E27FC236}">
              <a16:creationId xmlns:a16="http://schemas.microsoft.com/office/drawing/2014/main" id="{3FF4435D-B39E-4E84-8536-5FB62B5F189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58" name="Text Box 98">
          <a:extLst>
            <a:ext uri="{FF2B5EF4-FFF2-40B4-BE49-F238E27FC236}">
              <a16:creationId xmlns:a16="http://schemas.microsoft.com/office/drawing/2014/main" id="{22BAB7DE-346E-4C89-AAFF-6A50D098DE8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2159" name="Text Box 99">
          <a:extLst>
            <a:ext uri="{FF2B5EF4-FFF2-40B4-BE49-F238E27FC236}">
              <a16:creationId xmlns:a16="http://schemas.microsoft.com/office/drawing/2014/main" id="{47217D12-223A-4014-A7F0-DABFC59A6BF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0" name="Text Box 100">
          <a:extLst>
            <a:ext uri="{FF2B5EF4-FFF2-40B4-BE49-F238E27FC236}">
              <a16:creationId xmlns:a16="http://schemas.microsoft.com/office/drawing/2014/main" id="{BF9DDE17-DAAF-4CE5-AA10-B3A3AA7552D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1" name="Text Box 101">
          <a:extLst>
            <a:ext uri="{FF2B5EF4-FFF2-40B4-BE49-F238E27FC236}">
              <a16:creationId xmlns:a16="http://schemas.microsoft.com/office/drawing/2014/main" id="{C9D569D0-58A0-4835-BF4A-952625196D8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2" name="Text Box 102">
          <a:extLst>
            <a:ext uri="{FF2B5EF4-FFF2-40B4-BE49-F238E27FC236}">
              <a16:creationId xmlns:a16="http://schemas.microsoft.com/office/drawing/2014/main" id="{A1F5DC08-8EB2-4E59-92B8-A9DFDA3F283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3" name="Text Box 103">
          <a:extLst>
            <a:ext uri="{FF2B5EF4-FFF2-40B4-BE49-F238E27FC236}">
              <a16:creationId xmlns:a16="http://schemas.microsoft.com/office/drawing/2014/main" id="{CFBCB956-2DDA-473D-BD98-BFE500051CD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4" name="Text Box 104">
          <a:extLst>
            <a:ext uri="{FF2B5EF4-FFF2-40B4-BE49-F238E27FC236}">
              <a16:creationId xmlns:a16="http://schemas.microsoft.com/office/drawing/2014/main" id="{88BF0358-4327-4F8F-9DF6-E8E00DFB24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5" name="Text Box 105">
          <a:extLst>
            <a:ext uri="{FF2B5EF4-FFF2-40B4-BE49-F238E27FC236}">
              <a16:creationId xmlns:a16="http://schemas.microsoft.com/office/drawing/2014/main" id="{CD344333-9CD2-481B-A076-1CDA0FFF466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6" name="Text Box 106">
          <a:extLst>
            <a:ext uri="{FF2B5EF4-FFF2-40B4-BE49-F238E27FC236}">
              <a16:creationId xmlns:a16="http://schemas.microsoft.com/office/drawing/2014/main" id="{A46D8A94-33E4-4A06-8C8B-C05190B262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7" name="Text Box 107">
          <a:extLst>
            <a:ext uri="{FF2B5EF4-FFF2-40B4-BE49-F238E27FC236}">
              <a16:creationId xmlns:a16="http://schemas.microsoft.com/office/drawing/2014/main" id="{B5CEBAFA-DCF6-4FE1-B279-F98F558F3F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8" name="Text Box 108">
          <a:extLst>
            <a:ext uri="{FF2B5EF4-FFF2-40B4-BE49-F238E27FC236}">
              <a16:creationId xmlns:a16="http://schemas.microsoft.com/office/drawing/2014/main" id="{D2F414D0-B62D-4975-8ECC-109A4100385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69" name="Text Box 109">
          <a:extLst>
            <a:ext uri="{FF2B5EF4-FFF2-40B4-BE49-F238E27FC236}">
              <a16:creationId xmlns:a16="http://schemas.microsoft.com/office/drawing/2014/main" id="{979F168E-5767-4171-B51D-5E635C9FE93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70" name="Text Box 110">
          <a:extLst>
            <a:ext uri="{FF2B5EF4-FFF2-40B4-BE49-F238E27FC236}">
              <a16:creationId xmlns:a16="http://schemas.microsoft.com/office/drawing/2014/main" id="{84C34E5E-8733-4C07-9E09-E710A8474D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71" name="Text Box 111">
          <a:extLst>
            <a:ext uri="{FF2B5EF4-FFF2-40B4-BE49-F238E27FC236}">
              <a16:creationId xmlns:a16="http://schemas.microsoft.com/office/drawing/2014/main" id="{68C4EB29-9F03-4EA1-8603-8F6C99CF979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72" name="Text Box 112">
          <a:extLst>
            <a:ext uri="{FF2B5EF4-FFF2-40B4-BE49-F238E27FC236}">
              <a16:creationId xmlns:a16="http://schemas.microsoft.com/office/drawing/2014/main" id="{FDF40778-4E45-45D3-8214-794E8980687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73" name="Text Box 113">
          <a:extLst>
            <a:ext uri="{FF2B5EF4-FFF2-40B4-BE49-F238E27FC236}">
              <a16:creationId xmlns:a16="http://schemas.microsoft.com/office/drawing/2014/main" id="{C2328BF2-7075-4B2A-8553-715622C62AA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2174" name="Text Box 114">
          <a:extLst>
            <a:ext uri="{FF2B5EF4-FFF2-40B4-BE49-F238E27FC236}">
              <a16:creationId xmlns:a16="http://schemas.microsoft.com/office/drawing/2014/main" id="{E8D56C09-196D-46BB-9B6C-0EC7166B1D5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75" name="Text Box 115">
          <a:extLst>
            <a:ext uri="{FF2B5EF4-FFF2-40B4-BE49-F238E27FC236}">
              <a16:creationId xmlns:a16="http://schemas.microsoft.com/office/drawing/2014/main" id="{1FC6BC67-B6BB-41EA-A16C-CE1AE22493D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76" name="Text Box 116">
          <a:extLst>
            <a:ext uri="{FF2B5EF4-FFF2-40B4-BE49-F238E27FC236}">
              <a16:creationId xmlns:a16="http://schemas.microsoft.com/office/drawing/2014/main" id="{4EDC8EEC-E820-4CBE-B942-22CDA60BD24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77" name="Text Box 117">
          <a:extLst>
            <a:ext uri="{FF2B5EF4-FFF2-40B4-BE49-F238E27FC236}">
              <a16:creationId xmlns:a16="http://schemas.microsoft.com/office/drawing/2014/main" id="{68A2C06D-B901-46E6-99F0-083074DAF56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78" name="Text Box 118">
          <a:extLst>
            <a:ext uri="{FF2B5EF4-FFF2-40B4-BE49-F238E27FC236}">
              <a16:creationId xmlns:a16="http://schemas.microsoft.com/office/drawing/2014/main" id="{12AAC707-3901-4AD3-902B-B252BD11FB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79" name="Text Box 119">
          <a:extLst>
            <a:ext uri="{FF2B5EF4-FFF2-40B4-BE49-F238E27FC236}">
              <a16:creationId xmlns:a16="http://schemas.microsoft.com/office/drawing/2014/main" id="{4214D214-AC6F-4796-BE7D-3973C2AB86D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80" name="Text Box 120">
          <a:extLst>
            <a:ext uri="{FF2B5EF4-FFF2-40B4-BE49-F238E27FC236}">
              <a16:creationId xmlns:a16="http://schemas.microsoft.com/office/drawing/2014/main" id="{C9518973-B285-4E77-BD73-5F265686E3A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81" name="Text Box 121">
          <a:extLst>
            <a:ext uri="{FF2B5EF4-FFF2-40B4-BE49-F238E27FC236}">
              <a16:creationId xmlns:a16="http://schemas.microsoft.com/office/drawing/2014/main" id="{9AC5140D-5408-4FA3-8775-FD6C32CB03C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82" name="Text Box 122">
          <a:extLst>
            <a:ext uri="{FF2B5EF4-FFF2-40B4-BE49-F238E27FC236}">
              <a16:creationId xmlns:a16="http://schemas.microsoft.com/office/drawing/2014/main" id="{034072B4-0ABA-43AF-A266-6B84D7925E2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83" name="Text Box 123">
          <a:extLst>
            <a:ext uri="{FF2B5EF4-FFF2-40B4-BE49-F238E27FC236}">
              <a16:creationId xmlns:a16="http://schemas.microsoft.com/office/drawing/2014/main" id="{CAAF1356-7793-4E68-860B-7F4021B7BA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84" name="Text Box 124">
          <a:extLst>
            <a:ext uri="{FF2B5EF4-FFF2-40B4-BE49-F238E27FC236}">
              <a16:creationId xmlns:a16="http://schemas.microsoft.com/office/drawing/2014/main" id="{5C766938-1F42-43DA-B082-A5C2A41DE9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85" name="Text Box 125">
          <a:extLst>
            <a:ext uri="{FF2B5EF4-FFF2-40B4-BE49-F238E27FC236}">
              <a16:creationId xmlns:a16="http://schemas.microsoft.com/office/drawing/2014/main" id="{D38415C1-E9D5-4509-8175-E98B7EF5E18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86" name="Text Box 126">
          <a:extLst>
            <a:ext uri="{FF2B5EF4-FFF2-40B4-BE49-F238E27FC236}">
              <a16:creationId xmlns:a16="http://schemas.microsoft.com/office/drawing/2014/main" id="{E255B63E-B110-4B72-98CE-2E153F953B9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87" name="Text Box 127">
          <a:extLst>
            <a:ext uri="{FF2B5EF4-FFF2-40B4-BE49-F238E27FC236}">
              <a16:creationId xmlns:a16="http://schemas.microsoft.com/office/drawing/2014/main" id="{0EDEE640-98AC-4F32-9E02-7B67E7369C3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88" name="Text Box 128">
          <a:extLst>
            <a:ext uri="{FF2B5EF4-FFF2-40B4-BE49-F238E27FC236}">
              <a16:creationId xmlns:a16="http://schemas.microsoft.com/office/drawing/2014/main" id="{BFF28F4E-5DB1-41FC-B0C2-148096CF2E9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2189" name="Text Box 129">
          <a:extLst>
            <a:ext uri="{FF2B5EF4-FFF2-40B4-BE49-F238E27FC236}">
              <a16:creationId xmlns:a16="http://schemas.microsoft.com/office/drawing/2014/main" id="{F100323F-62A7-4B31-8A2F-C34D86BE5E6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0" name="Text Box 130">
          <a:extLst>
            <a:ext uri="{FF2B5EF4-FFF2-40B4-BE49-F238E27FC236}">
              <a16:creationId xmlns:a16="http://schemas.microsoft.com/office/drawing/2014/main" id="{2B550010-F224-4D23-9699-BEEBC684E3E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1" name="Text Box 131">
          <a:extLst>
            <a:ext uri="{FF2B5EF4-FFF2-40B4-BE49-F238E27FC236}">
              <a16:creationId xmlns:a16="http://schemas.microsoft.com/office/drawing/2014/main" id="{E04E129A-058F-424F-BB71-30FE805F54D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2" name="Text Box 132">
          <a:extLst>
            <a:ext uri="{FF2B5EF4-FFF2-40B4-BE49-F238E27FC236}">
              <a16:creationId xmlns:a16="http://schemas.microsoft.com/office/drawing/2014/main" id="{B24665B8-3B02-468F-B89D-A1C2B1EF37C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3" name="Text Box 133">
          <a:extLst>
            <a:ext uri="{FF2B5EF4-FFF2-40B4-BE49-F238E27FC236}">
              <a16:creationId xmlns:a16="http://schemas.microsoft.com/office/drawing/2014/main" id="{25FA3BCB-2308-4CCF-BAA0-25F38451586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4" name="Text Box 134">
          <a:extLst>
            <a:ext uri="{FF2B5EF4-FFF2-40B4-BE49-F238E27FC236}">
              <a16:creationId xmlns:a16="http://schemas.microsoft.com/office/drawing/2014/main" id="{5F6500A7-81CC-4011-B5B1-56F8915B2BB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5" name="Text Box 135">
          <a:extLst>
            <a:ext uri="{FF2B5EF4-FFF2-40B4-BE49-F238E27FC236}">
              <a16:creationId xmlns:a16="http://schemas.microsoft.com/office/drawing/2014/main" id="{A791A6D0-2457-4C04-AB23-0DD1CB4650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6" name="Text Box 136">
          <a:extLst>
            <a:ext uri="{FF2B5EF4-FFF2-40B4-BE49-F238E27FC236}">
              <a16:creationId xmlns:a16="http://schemas.microsoft.com/office/drawing/2014/main" id="{284352E0-C93B-4655-896F-5CFBF5095AC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7" name="Text Box 137">
          <a:extLst>
            <a:ext uri="{FF2B5EF4-FFF2-40B4-BE49-F238E27FC236}">
              <a16:creationId xmlns:a16="http://schemas.microsoft.com/office/drawing/2014/main" id="{3E05DC6C-4C03-4C0E-8A9D-BBF7E58D67F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8" name="Text Box 138">
          <a:extLst>
            <a:ext uri="{FF2B5EF4-FFF2-40B4-BE49-F238E27FC236}">
              <a16:creationId xmlns:a16="http://schemas.microsoft.com/office/drawing/2014/main" id="{C756F4E2-2BD9-4512-8FA9-21B53210692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199" name="Text Box 139">
          <a:extLst>
            <a:ext uri="{FF2B5EF4-FFF2-40B4-BE49-F238E27FC236}">
              <a16:creationId xmlns:a16="http://schemas.microsoft.com/office/drawing/2014/main" id="{E4926DC9-84F7-4025-A0C7-7091399F438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00" name="Text Box 140">
          <a:extLst>
            <a:ext uri="{FF2B5EF4-FFF2-40B4-BE49-F238E27FC236}">
              <a16:creationId xmlns:a16="http://schemas.microsoft.com/office/drawing/2014/main" id="{77F9835D-4551-4EE5-A6B5-CC4FCDD5E8A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01" name="Text Box 141">
          <a:extLst>
            <a:ext uri="{FF2B5EF4-FFF2-40B4-BE49-F238E27FC236}">
              <a16:creationId xmlns:a16="http://schemas.microsoft.com/office/drawing/2014/main" id="{5F207416-47F8-436F-8539-BF146E6568F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02" name="Text Box 142">
          <a:extLst>
            <a:ext uri="{FF2B5EF4-FFF2-40B4-BE49-F238E27FC236}">
              <a16:creationId xmlns:a16="http://schemas.microsoft.com/office/drawing/2014/main" id="{C48FAD62-13F4-4751-A607-80A8E90AD63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03" name="Text Box 143">
          <a:extLst>
            <a:ext uri="{FF2B5EF4-FFF2-40B4-BE49-F238E27FC236}">
              <a16:creationId xmlns:a16="http://schemas.microsoft.com/office/drawing/2014/main" id="{A6D490D0-9D8C-4854-A079-04EF6846C7E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2204" name="Text Box 144">
          <a:extLst>
            <a:ext uri="{FF2B5EF4-FFF2-40B4-BE49-F238E27FC236}">
              <a16:creationId xmlns:a16="http://schemas.microsoft.com/office/drawing/2014/main" id="{6F3EAA01-F3A2-4B76-8C04-D82FDE05078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05" name="Text Box 145">
          <a:extLst>
            <a:ext uri="{FF2B5EF4-FFF2-40B4-BE49-F238E27FC236}">
              <a16:creationId xmlns:a16="http://schemas.microsoft.com/office/drawing/2014/main" id="{F4C1B536-4576-4094-8937-8F4A32F22A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06" name="Text Box 146">
          <a:extLst>
            <a:ext uri="{FF2B5EF4-FFF2-40B4-BE49-F238E27FC236}">
              <a16:creationId xmlns:a16="http://schemas.microsoft.com/office/drawing/2014/main" id="{54D6C2A1-422E-4887-9775-8A9439299FB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07" name="Text Box 147">
          <a:extLst>
            <a:ext uri="{FF2B5EF4-FFF2-40B4-BE49-F238E27FC236}">
              <a16:creationId xmlns:a16="http://schemas.microsoft.com/office/drawing/2014/main" id="{43CC36B6-5398-4F22-A3B9-A4D95A9345B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08" name="Text Box 148">
          <a:extLst>
            <a:ext uri="{FF2B5EF4-FFF2-40B4-BE49-F238E27FC236}">
              <a16:creationId xmlns:a16="http://schemas.microsoft.com/office/drawing/2014/main" id="{E026BD04-9157-49BB-8219-F341C2E290E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09" name="Text Box 149">
          <a:extLst>
            <a:ext uri="{FF2B5EF4-FFF2-40B4-BE49-F238E27FC236}">
              <a16:creationId xmlns:a16="http://schemas.microsoft.com/office/drawing/2014/main" id="{4D53E7B6-5199-41F2-AEBD-AFB095AEA0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10" name="Text Box 150">
          <a:extLst>
            <a:ext uri="{FF2B5EF4-FFF2-40B4-BE49-F238E27FC236}">
              <a16:creationId xmlns:a16="http://schemas.microsoft.com/office/drawing/2014/main" id="{28A846D3-7D8E-4482-85D5-E732B314165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11" name="Text Box 151">
          <a:extLst>
            <a:ext uri="{FF2B5EF4-FFF2-40B4-BE49-F238E27FC236}">
              <a16:creationId xmlns:a16="http://schemas.microsoft.com/office/drawing/2014/main" id="{2AC5AC81-8AFE-44B0-8A42-0903CFC2ADA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12" name="Text Box 152">
          <a:extLst>
            <a:ext uri="{FF2B5EF4-FFF2-40B4-BE49-F238E27FC236}">
              <a16:creationId xmlns:a16="http://schemas.microsoft.com/office/drawing/2014/main" id="{59EDE97D-E53F-4A74-9D15-2F790823619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13" name="Text Box 153">
          <a:extLst>
            <a:ext uri="{FF2B5EF4-FFF2-40B4-BE49-F238E27FC236}">
              <a16:creationId xmlns:a16="http://schemas.microsoft.com/office/drawing/2014/main" id="{B6A98C69-4965-4FFD-AF2A-9BFE53C6DAF6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14" name="Text Box 154">
          <a:extLst>
            <a:ext uri="{FF2B5EF4-FFF2-40B4-BE49-F238E27FC236}">
              <a16:creationId xmlns:a16="http://schemas.microsoft.com/office/drawing/2014/main" id="{B5B2425E-90B6-4180-8A6F-7C51112CDD9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15" name="Text Box 155">
          <a:extLst>
            <a:ext uri="{FF2B5EF4-FFF2-40B4-BE49-F238E27FC236}">
              <a16:creationId xmlns:a16="http://schemas.microsoft.com/office/drawing/2014/main" id="{34A9370A-51A3-4D30-A836-CD8B9A9823B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16" name="Text Box 156">
          <a:extLst>
            <a:ext uri="{FF2B5EF4-FFF2-40B4-BE49-F238E27FC236}">
              <a16:creationId xmlns:a16="http://schemas.microsoft.com/office/drawing/2014/main" id="{1AE49040-443B-4E92-B439-C9CD5EF0AF1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17" name="Text Box 157">
          <a:extLst>
            <a:ext uri="{FF2B5EF4-FFF2-40B4-BE49-F238E27FC236}">
              <a16:creationId xmlns:a16="http://schemas.microsoft.com/office/drawing/2014/main" id="{F8192625-36F1-4629-8C54-4DFF830912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18" name="Text Box 158">
          <a:extLst>
            <a:ext uri="{FF2B5EF4-FFF2-40B4-BE49-F238E27FC236}">
              <a16:creationId xmlns:a16="http://schemas.microsoft.com/office/drawing/2014/main" id="{A67838DE-29A4-4995-A675-60DF31AA977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2219" name="Text Box 159">
          <a:extLst>
            <a:ext uri="{FF2B5EF4-FFF2-40B4-BE49-F238E27FC236}">
              <a16:creationId xmlns:a16="http://schemas.microsoft.com/office/drawing/2014/main" id="{7A86FCF8-2081-46BE-A10E-BB6773C4AE1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0" name="Text Box 160">
          <a:extLst>
            <a:ext uri="{FF2B5EF4-FFF2-40B4-BE49-F238E27FC236}">
              <a16:creationId xmlns:a16="http://schemas.microsoft.com/office/drawing/2014/main" id="{D81194BE-C4A8-49E8-BE6A-C194488F901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1" name="Text Box 161">
          <a:extLst>
            <a:ext uri="{FF2B5EF4-FFF2-40B4-BE49-F238E27FC236}">
              <a16:creationId xmlns:a16="http://schemas.microsoft.com/office/drawing/2014/main" id="{F13C759D-BD55-4A4A-81D0-3EB0DA7027D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2" name="Text Box 162">
          <a:extLst>
            <a:ext uri="{FF2B5EF4-FFF2-40B4-BE49-F238E27FC236}">
              <a16:creationId xmlns:a16="http://schemas.microsoft.com/office/drawing/2014/main" id="{228D67C4-262D-4B07-838E-FE6D5449E88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3" name="Text Box 163">
          <a:extLst>
            <a:ext uri="{FF2B5EF4-FFF2-40B4-BE49-F238E27FC236}">
              <a16:creationId xmlns:a16="http://schemas.microsoft.com/office/drawing/2014/main" id="{13BDF45C-9391-49AD-8BC7-5538FDB4FA9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4" name="Text Box 164">
          <a:extLst>
            <a:ext uri="{FF2B5EF4-FFF2-40B4-BE49-F238E27FC236}">
              <a16:creationId xmlns:a16="http://schemas.microsoft.com/office/drawing/2014/main" id="{F18E1ED2-1143-4681-BC67-6A7717715FE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5" name="Text Box 165">
          <a:extLst>
            <a:ext uri="{FF2B5EF4-FFF2-40B4-BE49-F238E27FC236}">
              <a16:creationId xmlns:a16="http://schemas.microsoft.com/office/drawing/2014/main" id="{8DC1AFB9-215A-4253-A919-031C6D6D26E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6" name="Text Box 166">
          <a:extLst>
            <a:ext uri="{FF2B5EF4-FFF2-40B4-BE49-F238E27FC236}">
              <a16:creationId xmlns:a16="http://schemas.microsoft.com/office/drawing/2014/main" id="{EB98BAC9-5481-421E-80DE-0E6444A3259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7" name="Text Box 167">
          <a:extLst>
            <a:ext uri="{FF2B5EF4-FFF2-40B4-BE49-F238E27FC236}">
              <a16:creationId xmlns:a16="http://schemas.microsoft.com/office/drawing/2014/main" id="{76548D60-0E79-4C20-A2DE-5533CE9AED48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8" name="Text Box 168">
          <a:extLst>
            <a:ext uri="{FF2B5EF4-FFF2-40B4-BE49-F238E27FC236}">
              <a16:creationId xmlns:a16="http://schemas.microsoft.com/office/drawing/2014/main" id="{814338F4-5D2E-44EB-8FE6-2DF4C70D03D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29" name="Text Box 169">
          <a:extLst>
            <a:ext uri="{FF2B5EF4-FFF2-40B4-BE49-F238E27FC236}">
              <a16:creationId xmlns:a16="http://schemas.microsoft.com/office/drawing/2014/main" id="{D8CD9FC6-7E5E-4123-BB93-4C2F2B8C63C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30" name="Text Box 170">
          <a:extLst>
            <a:ext uri="{FF2B5EF4-FFF2-40B4-BE49-F238E27FC236}">
              <a16:creationId xmlns:a16="http://schemas.microsoft.com/office/drawing/2014/main" id="{A6CC076B-0854-49B9-A2D2-35D5082DC74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31" name="Text Box 171">
          <a:extLst>
            <a:ext uri="{FF2B5EF4-FFF2-40B4-BE49-F238E27FC236}">
              <a16:creationId xmlns:a16="http://schemas.microsoft.com/office/drawing/2014/main" id="{553CEB04-03A1-4503-AA98-498CFE3213ED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32" name="Text Box 172">
          <a:extLst>
            <a:ext uri="{FF2B5EF4-FFF2-40B4-BE49-F238E27FC236}">
              <a16:creationId xmlns:a16="http://schemas.microsoft.com/office/drawing/2014/main" id="{BA6D10D4-54A8-423A-A68F-7412FB2A1CF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33" name="Text Box 173">
          <a:extLst>
            <a:ext uri="{FF2B5EF4-FFF2-40B4-BE49-F238E27FC236}">
              <a16:creationId xmlns:a16="http://schemas.microsoft.com/office/drawing/2014/main" id="{D534EB44-247C-4D32-B5F3-0FA3BD3047D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87</xdr:row>
      <xdr:rowOff>0</xdr:rowOff>
    </xdr:from>
    <xdr:ext cx="954405" cy="171450"/>
    <xdr:sp macro="" textlink="">
      <xdr:nvSpPr>
        <xdr:cNvPr id="2234" name="Text Box 174">
          <a:extLst>
            <a:ext uri="{FF2B5EF4-FFF2-40B4-BE49-F238E27FC236}">
              <a16:creationId xmlns:a16="http://schemas.microsoft.com/office/drawing/2014/main" id="{6060AD75-3FBE-4942-8875-8B7A5553796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35" name="Text Box 175">
          <a:extLst>
            <a:ext uri="{FF2B5EF4-FFF2-40B4-BE49-F238E27FC236}">
              <a16:creationId xmlns:a16="http://schemas.microsoft.com/office/drawing/2014/main" id="{E8994D7D-BA1D-4A92-ABE5-8DE15DE0426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36" name="Text Box 176">
          <a:extLst>
            <a:ext uri="{FF2B5EF4-FFF2-40B4-BE49-F238E27FC236}">
              <a16:creationId xmlns:a16="http://schemas.microsoft.com/office/drawing/2014/main" id="{C1DF94F3-9C36-4169-8C44-149497ED33EE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37" name="Text Box 177">
          <a:extLst>
            <a:ext uri="{FF2B5EF4-FFF2-40B4-BE49-F238E27FC236}">
              <a16:creationId xmlns:a16="http://schemas.microsoft.com/office/drawing/2014/main" id="{61F1E530-FFF3-419C-B0B8-7090CF4CA23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38" name="Text Box 178">
          <a:extLst>
            <a:ext uri="{FF2B5EF4-FFF2-40B4-BE49-F238E27FC236}">
              <a16:creationId xmlns:a16="http://schemas.microsoft.com/office/drawing/2014/main" id="{2C2B56E6-2F97-46F4-A5FA-EB8FFA85BFF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39" name="Text Box 179">
          <a:extLst>
            <a:ext uri="{FF2B5EF4-FFF2-40B4-BE49-F238E27FC236}">
              <a16:creationId xmlns:a16="http://schemas.microsoft.com/office/drawing/2014/main" id="{F7B27931-12E4-41B0-A03F-670C18FE564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0" name="Text Box 180">
          <a:extLst>
            <a:ext uri="{FF2B5EF4-FFF2-40B4-BE49-F238E27FC236}">
              <a16:creationId xmlns:a16="http://schemas.microsoft.com/office/drawing/2014/main" id="{2A4BFEA6-8659-46EE-8264-9CA5D239A44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1" name="Text Box 181">
          <a:extLst>
            <a:ext uri="{FF2B5EF4-FFF2-40B4-BE49-F238E27FC236}">
              <a16:creationId xmlns:a16="http://schemas.microsoft.com/office/drawing/2014/main" id="{EDA31032-60E2-47A8-8F4A-F23770F275D0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2" name="Text Box 182">
          <a:extLst>
            <a:ext uri="{FF2B5EF4-FFF2-40B4-BE49-F238E27FC236}">
              <a16:creationId xmlns:a16="http://schemas.microsoft.com/office/drawing/2014/main" id="{184DCD46-5794-4F12-B956-355D76BC2F73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3" name="Text Box 183">
          <a:extLst>
            <a:ext uri="{FF2B5EF4-FFF2-40B4-BE49-F238E27FC236}">
              <a16:creationId xmlns:a16="http://schemas.microsoft.com/office/drawing/2014/main" id="{66A7FA53-5B5D-46C2-923E-C9CF87EE4B61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4" name="Text Box 184">
          <a:extLst>
            <a:ext uri="{FF2B5EF4-FFF2-40B4-BE49-F238E27FC236}">
              <a16:creationId xmlns:a16="http://schemas.microsoft.com/office/drawing/2014/main" id="{FBAF843E-C218-4DCC-B12E-903970DBDFF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5" name="Text Box 185">
          <a:extLst>
            <a:ext uri="{FF2B5EF4-FFF2-40B4-BE49-F238E27FC236}">
              <a16:creationId xmlns:a16="http://schemas.microsoft.com/office/drawing/2014/main" id="{B7FCA929-56B9-4D8D-A020-5126F83105EB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6" name="Text Box 186">
          <a:extLst>
            <a:ext uri="{FF2B5EF4-FFF2-40B4-BE49-F238E27FC236}">
              <a16:creationId xmlns:a16="http://schemas.microsoft.com/office/drawing/2014/main" id="{9ACE9DBD-3A72-4286-B4F7-CF7FCDDA5447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7" name="Text Box 187">
          <a:extLst>
            <a:ext uri="{FF2B5EF4-FFF2-40B4-BE49-F238E27FC236}">
              <a16:creationId xmlns:a16="http://schemas.microsoft.com/office/drawing/2014/main" id="{CE35A8C2-0E7D-45A2-B413-716F2263D6F9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8" name="Text Box 188">
          <a:extLst>
            <a:ext uri="{FF2B5EF4-FFF2-40B4-BE49-F238E27FC236}">
              <a16:creationId xmlns:a16="http://schemas.microsoft.com/office/drawing/2014/main" id="{5B719B0D-6478-4468-8A1E-D2742FC2D2C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49" name="Text Box 210">
          <a:extLst>
            <a:ext uri="{FF2B5EF4-FFF2-40B4-BE49-F238E27FC236}">
              <a16:creationId xmlns:a16="http://schemas.microsoft.com/office/drawing/2014/main" id="{AEC77C85-382A-4A9B-A7D5-FD63F4636D8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50" name="Text Box 211">
          <a:extLst>
            <a:ext uri="{FF2B5EF4-FFF2-40B4-BE49-F238E27FC236}">
              <a16:creationId xmlns:a16="http://schemas.microsoft.com/office/drawing/2014/main" id="{23EB5AF8-7835-4331-9F73-4B22DC11610C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51" name="Text Box 212">
          <a:extLst>
            <a:ext uri="{FF2B5EF4-FFF2-40B4-BE49-F238E27FC236}">
              <a16:creationId xmlns:a16="http://schemas.microsoft.com/office/drawing/2014/main" id="{88E4B9E3-CF81-4633-BE84-1DF782359F42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52" name="Text Box 213">
          <a:extLst>
            <a:ext uri="{FF2B5EF4-FFF2-40B4-BE49-F238E27FC236}">
              <a16:creationId xmlns:a16="http://schemas.microsoft.com/office/drawing/2014/main" id="{2A22A5A0-E564-4ACB-B7D4-EBFC7BB14C05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53" name="Text Box 214">
          <a:extLst>
            <a:ext uri="{FF2B5EF4-FFF2-40B4-BE49-F238E27FC236}">
              <a16:creationId xmlns:a16="http://schemas.microsoft.com/office/drawing/2014/main" id="{35CC3DE7-FCF6-4A35-BA23-E526C8ED1CDF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54" name="Text Box 215">
          <a:extLst>
            <a:ext uri="{FF2B5EF4-FFF2-40B4-BE49-F238E27FC236}">
              <a16:creationId xmlns:a16="http://schemas.microsoft.com/office/drawing/2014/main" id="{42664939-B2FD-44AF-A026-2888765C2B7A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87</xdr:row>
      <xdr:rowOff>0</xdr:rowOff>
    </xdr:from>
    <xdr:ext cx="876300" cy="171450"/>
    <xdr:sp macro="" textlink="">
      <xdr:nvSpPr>
        <xdr:cNvPr id="2255" name="Text Box 216">
          <a:extLst>
            <a:ext uri="{FF2B5EF4-FFF2-40B4-BE49-F238E27FC236}">
              <a16:creationId xmlns:a16="http://schemas.microsoft.com/office/drawing/2014/main" id="{B3DD2A5E-2318-4F8E-ABED-B20105C8E324}"/>
            </a:ext>
          </a:extLst>
        </xdr:cNvPr>
        <xdr:cNvSpPr txBox="1">
          <a:spLocks noChangeArrowheads="1"/>
        </xdr:cNvSpPr>
      </xdr:nvSpPr>
      <xdr:spPr bwMode="auto">
        <a:xfrm>
          <a:off x="4743450" y="42491025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7534363-5EAC-42AC-82C1-6C12593B1F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2D58A767-115F-4BB3-BB20-54700F33AC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B1AB0BDE-C4C8-4D18-8876-0C91343DBC8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D10058F3-D946-4FA6-BC69-6AD7D5D8D62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C115986C-5F3C-4681-A8DE-344FFB6E9E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936608B3-2CCE-4C8C-81ED-7FC764FF80E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296E25D4-D3CD-4665-98CF-8680CEF360B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16343CC0-68B1-4F42-9597-BEF24C6AB01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324EEB5B-1BC9-4567-A62D-5AC30B8ADE3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8FD448DC-DDAB-45A2-AA92-065DCFD3FD6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50B400F9-7F8B-4F88-B440-1F49AFD025B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EF5CECD6-CE19-41E2-A999-FA61C25237D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id="{EE427207-BE7B-44FF-8CC2-0D6F011F32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7127138E-09DA-4A14-92C3-F61D70477B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D35F9F8E-21D9-44B2-8510-1B3FD26C61C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id="{BD3CD260-A8AF-45E0-B951-895473D67E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7393ACCE-2B73-47A2-8FBE-DF8DF07668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id="{FA98EB4E-3775-4288-A97A-D920F3EA2DE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id="{39734590-67B8-462C-A5BF-01F600E54E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" name="Text Box 20">
          <a:extLst>
            <a:ext uri="{FF2B5EF4-FFF2-40B4-BE49-F238E27FC236}">
              <a16:creationId xmlns:a16="http://schemas.microsoft.com/office/drawing/2014/main" id="{E97E084D-3699-472E-B027-69B6B5F276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id="{FF841EF7-2A90-4F34-8047-02BEDEF5874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" name="Text Box 22">
          <a:extLst>
            <a:ext uri="{FF2B5EF4-FFF2-40B4-BE49-F238E27FC236}">
              <a16:creationId xmlns:a16="http://schemas.microsoft.com/office/drawing/2014/main" id="{B04E02D8-0807-4485-BE88-958A62B39D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" name="Text Box 23">
          <a:extLst>
            <a:ext uri="{FF2B5EF4-FFF2-40B4-BE49-F238E27FC236}">
              <a16:creationId xmlns:a16="http://schemas.microsoft.com/office/drawing/2014/main" id="{708B90B5-F0D7-4FD3-8288-99228DBB29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id="{B84A9920-9575-4A67-8568-6BFFAEED15F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" name="Text Box 25">
          <a:extLst>
            <a:ext uri="{FF2B5EF4-FFF2-40B4-BE49-F238E27FC236}">
              <a16:creationId xmlns:a16="http://schemas.microsoft.com/office/drawing/2014/main" id="{9E4EF3FB-08C4-45A4-9331-2F84CE346F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" name="Text Box 26">
          <a:extLst>
            <a:ext uri="{FF2B5EF4-FFF2-40B4-BE49-F238E27FC236}">
              <a16:creationId xmlns:a16="http://schemas.microsoft.com/office/drawing/2014/main" id="{A0956E14-C7A5-4013-B575-049FBB9DA5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" name="Text Box 27">
          <a:extLst>
            <a:ext uri="{FF2B5EF4-FFF2-40B4-BE49-F238E27FC236}">
              <a16:creationId xmlns:a16="http://schemas.microsoft.com/office/drawing/2014/main" id="{D12A58F8-C4F9-48D8-894E-2054530DB6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" name="Text Box 28">
          <a:extLst>
            <a:ext uri="{FF2B5EF4-FFF2-40B4-BE49-F238E27FC236}">
              <a16:creationId xmlns:a16="http://schemas.microsoft.com/office/drawing/2014/main" id="{7451AD19-3B5B-447F-B741-CC86C093B8B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" name="Text Box 29">
          <a:extLst>
            <a:ext uri="{FF2B5EF4-FFF2-40B4-BE49-F238E27FC236}">
              <a16:creationId xmlns:a16="http://schemas.microsoft.com/office/drawing/2014/main" id="{16361B46-5627-4A21-9ED6-C006A0C980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" name="Text Box 30">
          <a:extLst>
            <a:ext uri="{FF2B5EF4-FFF2-40B4-BE49-F238E27FC236}">
              <a16:creationId xmlns:a16="http://schemas.microsoft.com/office/drawing/2014/main" id="{3AD20DF1-65DE-4BAB-B8BE-49F232944B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" name="Text Box 31">
          <a:extLst>
            <a:ext uri="{FF2B5EF4-FFF2-40B4-BE49-F238E27FC236}">
              <a16:creationId xmlns:a16="http://schemas.microsoft.com/office/drawing/2014/main" id="{8E8C56D0-631E-44A9-B60A-F3080109322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" name="Text Box 32">
          <a:extLst>
            <a:ext uri="{FF2B5EF4-FFF2-40B4-BE49-F238E27FC236}">
              <a16:creationId xmlns:a16="http://schemas.microsoft.com/office/drawing/2014/main" id="{8F8FBA6D-8756-4D65-80C6-71E570B8B58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id="{975D3B89-E23A-4F15-A228-188F24A81AE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" name="Text Box 34">
          <a:extLst>
            <a:ext uri="{FF2B5EF4-FFF2-40B4-BE49-F238E27FC236}">
              <a16:creationId xmlns:a16="http://schemas.microsoft.com/office/drawing/2014/main" id="{F5461286-A7B5-43A1-AAD3-EC3094562AE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" name="Text Box 35">
          <a:extLst>
            <a:ext uri="{FF2B5EF4-FFF2-40B4-BE49-F238E27FC236}">
              <a16:creationId xmlns:a16="http://schemas.microsoft.com/office/drawing/2014/main" id="{D2B063E2-E90D-4BEA-93DA-93F67DB486F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" name="Text Box 36">
          <a:extLst>
            <a:ext uri="{FF2B5EF4-FFF2-40B4-BE49-F238E27FC236}">
              <a16:creationId xmlns:a16="http://schemas.microsoft.com/office/drawing/2014/main" id="{BF6B2BA3-B3F0-4B79-B888-B8C12FB4DB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" name="Text Box 37">
          <a:extLst>
            <a:ext uri="{FF2B5EF4-FFF2-40B4-BE49-F238E27FC236}">
              <a16:creationId xmlns:a16="http://schemas.microsoft.com/office/drawing/2014/main" id="{5CE9AAAC-80C6-4248-BD29-27C95C980C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" name="Text Box 38">
          <a:extLst>
            <a:ext uri="{FF2B5EF4-FFF2-40B4-BE49-F238E27FC236}">
              <a16:creationId xmlns:a16="http://schemas.microsoft.com/office/drawing/2014/main" id="{CEC2F78F-0B7F-4373-9BE2-4BD2989EAB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" name="Text Box 39">
          <a:extLst>
            <a:ext uri="{FF2B5EF4-FFF2-40B4-BE49-F238E27FC236}">
              <a16:creationId xmlns:a16="http://schemas.microsoft.com/office/drawing/2014/main" id="{89760F1B-200A-46E2-9A11-0095B19776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" name="Text Box 40">
          <a:extLst>
            <a:ext uri="{FF2B5EF4-FFF2-40B4-BE49-F238E27FC236}">
              <a16:creationId xmlns:a16="http://schemas.microsoft.com/office/drawing/2014/main" id="{276CC922-F462-47EA-9E0C-C80CACE08D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" name="Text Box 41">
          <a:extLst>
            <a:ext uri="{FF2B5EF4-FFF2-40B4-BE49-F238E27FC236}">
              <a16:creationId xmlns:a16="http://schemas.microsoft.com/office/drawing/2014/main" id="{8FF79742-59AF-4D1E-BAFB-A809E37FF5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" name="Text Box 42">
          <a:extLst>
            <a:ext uri="{FF2B5EF4-FFF2-40B4-BE49-F238E27FC236}">
              <a16:creationId xmlns:a16="http://schemas.microsoft.com/office/drawing/2014/main" id="{90693ACF-348A-4491-9DCD-B4EA1A7CC6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" name="Text Box 43">
          <a:extLst>
            <a:ext uri="{FF2B5EF4-FFF2-40B4-BE49-F238E27FC236}">
              <a16:creationId xmlns:a16="http://schemas.microsoft.com/office/drawing/2014/main" id="{2A0317C7-2CBB-4E45-8A32-C0726A520D3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" name="Text Box 44">
          <a:extLst>
            <a:ext uri="{FF2B5EF4-FFF2-40B4-BE49-F238E27FC236}">
              <a16:creationId xmlns:a16="http://schemas.microsoft.com/office/drawing/2014/main" id="{023D6BA9-0E0A-4FF6-8451-A855D21E2B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" name="Text Box 45">
          <a:extLst>
            <a:ext uri="{FF2B5EF4-FFF2-40B4-BE49-F238E27FC236}">
              <a16:creationId xmlns:a16="http://schemas.microsoft.com/office/drawing/2014/main" id="{892F72F6-D766-4F91-BB04-FEB94F530B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" name="Text Box 46">
          <a:extLst>
            <a:ext uri="{FF2B5EF4-FFF2-40B4-BE49-F238E27FC236}">
              <a16:creationId xmlns:a16="http://schemas.microsoft.com/office/drawing/2014/main" id="{45A138B9-8E05-4C30-AF5A-359EB25857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" name="Text Box 47">
          <a:extLst>
            <a:ext uri="{FF2B5EF4-FFF2-40B4-BE49-F238E27FC236}">
              <a16:creationId xmlns:a16="http://schemas.microsoft.com/office/drawing/2014/main" id="{14EC31E1-7177-4D2F-9F9E-3963B66C68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" name="Text Box 48">
          <a:extLst>
            <a:ext uri="{FF2B5EF4-FFF2-40B4-BE49-F238E27FC236}">
              <a16:creationId xmlns:a16="http://schemas.microsoft.com/office/drawing/2014/main" id="{5EDF7722-B29B-4456-ABCF-F588DCAB32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" name="Text Box 49">
          <a:extLst>
            <a:ext uri="{FF2B5EF4-FFF2-40B4-BE49-F238E27FC236}">
              <a16:creationId xmlns:a16="http://schemas.microsoft.com/office/drawing/2014/main" id="{0E15A5E6-9DE4-4222-8AE5-271196C7D8A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" name="Text Box 50">
          <a:extLst>
            <a:ext uri="{FF2B5EF4-FFF2-40B4-BE49-F238E27FC236}">
              <a16:creationId xmlns:a16="http://schemas.microsoft.com/office/drawing/2014/main" id="{98A17DD3-22D8-4DE9-9A47-C9DCBB307B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" name="Text Box 51">
          <a:extLst>
            <a:ext uri="{FF2B5EF4-FFF2-40B4-BE49-F238E27FC236}">
              <a16:creationId xmlns:a16="http://schemas.microsoft.com/office/drawing/2014/main" id="{278B0A38-9BD1-4B80-AE3D-BB97AACF99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" name="Text Box 52">
          <a:extLst>
            <a:ext uri="{FF2B5EF4-FFF2-40B4-BE49-F238E27FC236}">
              <a16:creationId xmlns:a16="http://schemas.microsoft.com/office/drawing/2014/main" id="{4F2A4B15-C766-4EFC-8332-1F6CE126B8D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" name="Text Box 53">
          <a:extLst>
            <a:ext uri="{FF2B5EF4-FFF2-40B4-BE49-F238E27FC236}">
              <a16:creationId xmlns:a16="http://schemas.microsoft.com/office/drawing/2014/main" id="{EA0123DD-707F-4E1C-9780-7CD12774E3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" name="Text Box 54">
          <a:extLst>
            <a:ext uri="{FF2B5EF4-FFF2-40B4-BE49-F238E27FC236}">
              <a16:creationId xmlns:a16="http://schemas.microsoft.com/office/drawing/2014/main" id="{9C8217E4-CB36-4BC7-A132-D59C4438EF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" name="Text Box 55">
          <a:extLst>
            <a:ext uri="{FF2B5EF4-FFF2-40B4-BE49-F238E27FC236}">
              <a16:creationId xmlns:a16="http://schemas.microsoft.com/office/drawing/2014/main" id="{DB4F70A9-B6EB-41CA-BCC1-FF6849F15D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" name="Text Box 56">
          <a:extLst>
            <a:ext uri="{FF2B5EF4-FFF2-40B4-BE49-F238E27FC236}">
              <a16:creationId xmlns:a16="http://schemas.microsoft.com/office/drawing/2014/main" id="{D14091F1-9C63-4271-99AC-6AF68BB59EE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" name="Text Box 57">
          <a:extLst>
            <a:ext uri="{FF2B5EF4-FFF2-40B4-BE49-F238E27FC236}">
              <a16:creationId xmlns:a16="http://schemas.microsoft.com/office/drawing/2014/main" id="{48EF365B-E140-4FC0-9A52-843E63D8093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" name="Text Box 58">
          <a:extLst>
            <a:ext uri="{FF2B5EF4-FFF2-40B4-BE49-F238E27FC236}">
              <a16:creationId xmlns:a16="http://schemas.microsoft.com/office/drawing/2014/main" id="{337F6C51-A085-4445-A709-3EE9659B6E2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" name="Text Box 59">
          <a:extLst>
            <a:ext uri="{FF2B5EF4-FFF2-40B4-BE49-F238E27FC236}">
              <a16:creationId xmlns:a16="http://schemas.microsoft.com/office/drawing/2014/main" id="{EBEC477A-0F6F-41E8-93B2-E9012C6656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" name="Text Box 60">
          <a:extLst>
            <a:ext uri="{FF2B5EF4-FFF2-40B4-BE49-F238E27FC236}">
              <a16:creationId xmlns:a16="http://schemas.microsoft.com/office/drawing/2014/main" id="{FAA49DD3-40AF-49DC-9EE5-DCB388BA691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" name="Text Box 61">
          <a:extLst>
            <a:ext uri="{FF2B5EF4-FFF2-40B4-BE49-F238E27FC236}">
              <a16:creationId xmlns:a16="http://schemas.microsoft.com/office/drawing/2014/main" id="{2ABA42DD-D280-4520-AA41-0AF823C8AC7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" name="Text Box 62">
          <a:extLst>
            <a:ext uri="{FF2B5EF4-FFF2-40B4-BE49-F238E27FC236}">
              <a16:creationId xmlns:a16="http://schemas.microsoft.com/office/drawing/2014/main" id="{5D5DB29A-D26E-460A-9105-ED78F0E6AE6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" name="Text Box 63">
          <a:extLst>
            <a:ext uri="{FF2B5EF4-FFF2-40B4-BE49-F238E27FC236}">
              <a16:creationId xmlns:a16="http://schemas.microsoft.com/office/drawing/2014/main" id="{230D4D0F-1082-4652-8C1D-25C5015A4D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" name="Text Box 64">
          <a:extLst>
            <a:ext uri="{FF2B5EF4-FFF2-40B4-BE49-F238E27FC236}">
              <a16:creationId xmlns:a16="http://schemas.microsoft.com/office/drawing/2014/main" id="{61B5865A-C515-4848-B541-64F78844ED5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" name="Text Box 65">
          <a:extLst>
            <a:ext uri="{FF2B5EF4-FFF2-40B4-BE49-F238E27FC236}">
              <a16:creationId xmlns:a16="http://schemas.microsoft.com/office/drawing/2014/main" id="{09E78CA2-FCA8-46D3-B839-E9AB76CD8DA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" name="Text Box 66">
          <a:extLst>
            <a:ext uri="{FF2B5EF4-FFF2-40B4-BE49-F238E27FC236}">
              <a16:creationId xmlns:a16="http://schemas.microsoft.com/office/drawing/2014/main" id="{45488AE6-3BB0-4E47-A234-F5D7EBD8B89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" name="Text Box 67">
          <a:extLst>
            <a:ext uri="{FF2B5EF4-FFF2-40B4-BE49-F238E27FC236}">
              <a16:creationId xmlns:a16="http://schemas.microsoft.com/office/drawing/2014/main" id="{80E42416-A4C8-4001-BE91-2B06A4CDD40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" name="Text Box 68">
          <a:extLst>
            <a:ext uri="{FF2B5EF4-FFF2-40B4-BE49-F238E27FC236}">
              <a16:creationId xmlns:a16="http://schemas.microsoft.com/office/drawing/2014/main" id="{E73621E5-C73C-4677-B7C8-874D0F0E7D9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" name="Text Box 69">
          <a:extLst>
            <a:ext uri="{FF2B5EF4-FFF2-40B4-BE49-F238E27FC236}">
              <a16:creationId xmlns:a16="http://schemas.microsoft.com/office/drawing/2014/main" id="{8BA6B0FD-50BE-4916-97C8-93A75CBBEC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" name="Text Box 70">
          <a:extLst>
            <a:ext uri="{FF2B5EF4-FFF2-40B4-BE49-F238E27FC236}">
              <a16:creationId xmlns:a16="http://schemas.microsoft.com/office/drawing/2014/main" id="{953B24A6-F00C-4A54-B08D-EBA5E81BCDC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" name="Text Box 71">
          <a:extLst>
            <a:ext uri="{FF2B5EF4-FFF2-40B4-BE49-F238E27FC236}">
              <a16:creationId xmlns:a16="http://schemas.microsoft.com/office/drawing/2014/main" id="{458A0C83-8FF8-4FD9-AD86-83DC64E4132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" name="Text Box 72">
          <a:extLst>
            <a:ext uri="{FF2B5EF4-FFF2-40B4-BE49-F238E27FC236}">
              <a16:creationId xmlns:a16="http://schemas.microsoft.com/office/drawing/2014/main" id="{9637159D-3E7F-451C-9786-DD867DFFB5F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" name="Text Box 73">
          <a:extLst>
            <a:ext uri="{FF2B5EF4-FFF2-40B4-BE49-F238E27FC236}">
              <a16:creationId xmlns:a16="http://schemas.microsoft.com/office/drawing/2014/main" id="{71F59DB9-30EA-4238-BCCA-24CF5329200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" name="Text Box 74">
          <a:extLst>
            <a:ext uri="{FF2B5EF4-FFF2-40B4-BE49-F238E27FC236}">
              <a16:creationId xmlns:a16="http://schemas.microsoft.com/office/drawing/2014/main" id="{A3C5B7DD-F7F5-489F-9035-62BE24C021C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" name="Text Box 75">
          <a:extLst>
            <a:ext uri="{FF2B5EF4-FFF2-40B4-BE49-F238E27FC236}">
              <a16:creationId xmlns:a16="http://schemas.microsoft.com/office/drawing/2014/main" id="{B651FBBB-58B4-47F5-A308-6C90CE4E640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" name="Text Box 76">
          <a:extLst>
            <a:ext uri="{FF2B5EF4-FFF2-40B4-BE49-F238E27FC236}">
              <a16:creationId xmlns:a16="http://schemas.microsoft.com/office/drawing/2014/main" id="{28B94862-58DA-4A35-A707-35B33567C40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" name="Text Box 77">
          <a:extLst>
            <a:ext uri="{FF2B5EF4-FFF2-40B4-BE49-F238E27FC236}">
              <a16:creationId xmlns:a16="http://schemas.microsoft.com/office/drawing/2014/main" id="{D911C004-D342-4406-99F0-1953D8E1278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" name="Text Box 78">
          <a:extLst>
            <a:ext uri="{FF2B5EF4-FFF2-40B4-BE49-F238E27FC236}">
              <a16:creationId xmlns:a16="http://schemas.microsoft.com/office/drawing/2014/main" id="{55BD0728-567D-41BC-918D-D6C23FE2BFA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" name="Text Box 79">
          <a:extLst>
            <a:ext uri="{FF2B5EF4-FFF2-40B4-BE49-F238E27FC236}">
              <a16:creationId xmlns:a16="http://schemas.microsoft.com/office/drawing/2014/main" id="{C00755E4-B9C0-49CE-A44C-91E620221E7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" name="Text Box 80">
          <a:extLst>
            <a:ext uri="{FF2B5EF4-FFF2-40B4-BE49-F238E27FC236}">
              <a16:creationId xmlns:a16="http://schemas.microsoft.com/office/drawing/2014/main" id="{438932A8-893E-493B-8B77-E1BDEB3511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" name="Text Box 81">
          <a:extLst>
            <a:ext uri="{FF2B5EF4-FFF2-40B4-BE49-F238E27FC236}">
              <a16:creationId xmlns:a16="http://schemas.microsoft.com/office/drawing/2014/main" id="{6EB00CD6-B334-4EE1-957F-6807B620BA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" name="Text Box 82">
          <a:extLst>
            <a:ext uri="{FF2B5EF4-FFF2-40B4-BE49-F238E27FC236}">
              <a16:creationId xmlns:a16="http://schemas.microsoft.com/office/drawing/2014/main" id="{C55FB64B-EBCD-4D46-A6BA-A18027C354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" name="Text Box 83">
          <a:extLst>
            <a:ext uri="{FF2B5EF4-FFF2-40B4-BE49-F238E27FC236}">
              <a16:creationId xmlns:a16="http://schemas.microsoft.com/office/drawing/2014/main" id="{E8B31031-35B6-46CA-B5B2-F47C7F4B3A7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" name="Text Box 84">
          <a:extLst>
            <a:ext uri="{FF2B5EF4-FFF2-40B4-BE49-F238E27FC236}">
              <a16:creationId xmlns:a16="http://schemas.microsoft.com/office/drawing/2014/main" id="{EB6CD382-E842-4CB8-82A5-D51B5CE923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" name="Text Box 85">
          <a:extLst>
            <a:ext uri="{FF2B5EF4-FFF2-40B4-BE49-F238E27FC236}">
              <a16:creationId xmlns:a16="http://schemas.microsoft.com/office/drawing/2014/main" id="{B187037F-B11B-4CAA-9E2C-3CC48A24666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" name="Text Box 86">
          <a:extLst>
            <a:ext uri="{FF2B5EF4-FFF2-40B4-BE49-F238E27FC236}">
              <a16:creationId xmlns:a16="http://schemas.microsoft.com/office/drawing/2014/main" id="{61305EA9-9249-4D36-998D-07D8D141E4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" name="Text Box 87">
          <a:extLst>
            <a:ext uri="{FF2B5EF4-FFF2-40B4-BE49-F238E27FC236}">
              <a16:creationId xmlns:a16="http://schemas.microsoft.com/office/drawing/2014/main" id="{3AE1B992-5C70-4F4E-AF25-1A81E747B8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" name="Text Box 88">
          <a:extLst>
            <a:ext uri="{FF2B5EF4-FFF2-40B4-BE49-F238E27FC236}">
              <a16:creationId xmlns:a16="http://schemas.microsoft.com/office/drawing/2014/main" id="{E2CE72D1-64A0-4DA0-8F63-6123AA3E23E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" name="Text Box 89">
          <a:extLst>
            <a:ext uri="{FF2B5EF4-FFF2-40B4-BE49-F238E27FC236}">
              <a16:creationId xmlns:a16="http://schemas.microsoft.com/office/drawing/2014/main" id="{2FC16C78-B9E4-4885-A56C-A43E792457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" name="Text Box 90">
          <a:extLst>
            <a:ext uri="{FF2B5EF4-FFF2-40B4-BE49-F238E27FC236}">
              <a16:creationId xmlns:a16="http://schemas.microsoft.com/office/drawing/2014/main" id="{1240DFDE-D375-44CA-AEA6-EBA09029E57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" name="Text Box 91">
          <a:extLst>
            <a:ext uri="{FF2B5EF4-FFF2-40B4-BE49-F238E27FC236}">
              <a16:creationId xmlns:a16="http://schemas.microsoft.com/office/drawing/2014/main" id="{C5E7C8D2-209F-4529-A9AC-B88FFC42534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" name="Text Box 92">
          <a:extLst>
            <a:ext uri="{FF2B5EF4-FFF2-40B4-BE49-F238E27FC236}">
              <a16:creationId xmlns:a16="http://schemas.microsoft.com/office/drawing/2014/main" id="{5E708919-59C6-4EE1-BBFD-02D2DDACF0D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" name="Text Box 93">
          <a:extLst>
            <a:ext uri="{FF2B5EF4-FFF2-40B4-BE49-F238E27FC236}">
              <a16:creationId xmlns:a16="http://schemas.microsoft.com/office/drawing/2014/main" id="{A787A0CE-7F9A-47DD-97ED-EE8D9D166C1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" name="Text Box 94">
          <a:extLst>
            <a:ext uri="{FF2B5EF4-FFF2-40B4-BE49-F238E27FC236}">
              <a16:creationId xmlns:a16="http://schemas.microsoft.com/office/drawing/2014/main" id="{7C477482-483B-4A0D-8897-F1A2A547F3D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" name="Text Box 95">
          <a:extLst>
            <a:ext uri="{FF2B5EF4-FFF2-40B4-BE49-F238E27FC236}">
              <a16:creationId xmlns:a16="http://schemas.microsoft.com/office/drawing/2014/main" id="{EE255F0A-F889-4EF3-828B-717E7A83E16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" name="Text Box 96">
          <a:extLst>
            <a:ext uri="{FF2B5EF4-FFF2-40B4-BE49-F238E27FC236}">
              <a16:creationId xmlns:a16="http://schemas.microsoft.com/office/drawing/2014/main" id="{69BAAF2B-D6F4-4417-9B0C-C26B991CE80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" name="Text Box 97">
          <a:extLst>
            <a:ext uri="{FF2B5EF4-FFF2-40B4-BE49-F238E27FC236}">
              <a16:creationId xmlns:a16="http://schemas.microsoft.com/office/drawing/2014/main" id="{62855E90-1388-4693-9F2E-B008032A23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" name="Text Box 98">
          <a:extLst>
            <a:ext uri="{FF2B5EF4-FFF2-40B4-BE49-F238E27FC236}">
              <a16:creationId xmlns:a16="http://schemas.microsoft.com/office/drawing/2014/main" id="{06E58D5A-C7BA-41B5-9840-8179F2E9A03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00" name="Text Box 99">
          <a:extLst>
            <a:ext uri="{FF2B5EF4-FFF2-40B4-BE49-F238E27FC236}">
              <a16:creationId xmlns:a16="http://schemas.microsoft.com/office/drawing/2014/main" id="{652D3C9D-35EF-4A80-993B-6CE129699E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" name="Text Box 100">
          <a:extLst>
            <a:ext uri="{FF2B5EF4-FFF2-40B4-BE49-F238E27FC236}">
              <a16:creationId xmlns:a16="http://schemas.microsoft.com/office/drawing/2014/main" id="{ADF195DE-4297-45B5-8454-FC82437EC87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" name="Text Box 101">
          <a:extLst>
            <a:ext uri="{FF2B5EF4-FFF2-40B4-BE49-F238E27FC236}">
              <a16:creationId xmlns:a16="http://schemas.microsoft.com/office/drawing/2014/main" id="{5D957B62-FDF0-4836-AD00-F3358E6BC1F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" name="Text Box 102">
          <a:extLst>
            <a:ext uri="{FF2B5EF4-FFF2-40B4-BE49-F238E27FC236}">
              <a16:creationId xmlns:a16="http://schemas.microsoft.com/office/drawing/2014/main" id="{9AE08B24-5AEE-45BB-80F9-45996193B0C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" name="Text Box 103">
          <a:extLst>
            <a:ext uri="{FF2B5EF4-FFF2-40B4-BE49-F238E27FC236}">
              <a16:creationId xmlns:a16="http://schemas.microsoft.com/office/drawing/2014/main" id="{EB97B6D9-BE96-4ACE-95EF-415707F114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" name="Text Box 104">
          <a:extLst>
            <a:ext uri="{FF2B5EF4-FFF2-40B4-BE49-F238E27FC236}">
              <a16:creationId xmlns:a16="http://schemas.microsoft.com/office/drawing/2014/main" id="{20A35CC2-04DE-4F1D-84B6-9F9C2289A2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" name="Text Box 105">
          <a:extLst>
            <a:ext uri="{FF2B5EF4-FFF2-40B4-BE49-F238E27FC236}">
              <a16:creationId xmlns:a16="http://schemas.microsoft.com/office/drawing/2014/main" id="{C0572DDC-8852-463B-BFA0-398724C5CD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" name="Text Box 106">
          <a:extLst>
            <a:ext uri="{FF2B5EF4-FFF2-40B4-BE49-F238E27FC236}">
              <a16:creationId xmlns:a16="http://schemas.microsoft.com/office/drawing/2014/main" id="{C06027CD-A892-4B60-B58A-40BD585BB9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" name="Text Box 107">
          <a:extLst>
            <a:ext uri="{FF2B5EF4-FFF2-40B4-BE49-F238E27FC236}">
              <a16:creationId xmlns:a16="http://schemas.microsoft.com/office/drawing/2014/main" id="{9B7786E7-715A-43BE-953D-111EE205E4E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" name="Text Box 108">
          <a:extLst>
            <a:ext uri="{FF2B5EF4-FFF2-40B4-BE49-F238E27FC236}">
              <a16:creationId xmlns:a16="http://schemas.microsoft.com/office/drawing/2014/main" id="{C53EB927-D6F7-4D43-B3BE-BBDD81BB5B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" name="Text Box 109">
          <a:extLst>
            <a:ext uri="{FF2B5EF4-FFF2-40B4-BE49-F238E27FC236}">
              <a16:creationId xmlns:a16="http://schemas.microsoft.com/office/drawing/2014/main" id="{37F17C2B-F574-4E25-9B83-4912181FF54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" name="Text Box 110">
          <a:extLst>
            <a:ext uri="{FF2B5EF4-FFF2-40B4-BE49-F238E27FC236}">
              <a16:creationId xmlns:a16="http://schemas.microsoft.com/office/drawing/2014/main" id="{0D98453B-1E28-4CBF-8B81-1FDFD5CD59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" name="Text Box 111">
          <a:extLst>
            <a:ext uri="{FF2B5EF4-FFF2-40B4-BE49-F238E27FC236}">
              <a16:creationId xmlns:a16="http://schemas.microsoft.com/office/drawing/2014/main" id="{24676868-398C-44A0-B042-4954D6E377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3" name="Text Box 112">
          <a:extLst>
            <a:ext uri="{FF2B5EF4-FFF2-40B4-BE49-F238E27FC236}">
              <a16:creationId xmlns:a16="http://schemas.microsoft.com/office/drawing/2014/main" id="{E345BAFE-9888-43A4-BD4F-94B74480F4B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4" name="Text Box 113">
          <a:extLst>
            <a:ext uri="{FF2B5EF4-FFF2-40B4-BE49-F238E27FC236}">
              <a16:creationId xmlns:a16="http://schemas.microsoft.com/office/drawing/2014/main" id="{FF355343-0BEE-4A6D-A0E1-F44D543C69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15" name="Text Box 114">
          <a:extLst>
            <a:ext uri="{FF2B5EF4-FFF2-40B4-BE49-F238E27FC236}">
              <a16:creationId xmlns:a16="http://schemas.microsoft.com/office/drawing/2014/main" id="{CF3EFDDF-118C-4D4C-8437-56CFD935544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6" name="Text Box 115">
          <a:extLst>
            <a:ext uri="{FF2B5EF4-FFF2-40B4-BE49-F238E27FC236}">
              <a16:creationId xmlns:a16="http://schemas.microsoft.com/office/drawing/2014/main" id="{21B27928-BE06-406D-9DBB-2A59C363D6A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7" name="Text Box 116">
          <a:extLst>
            <a:ext uri="{FF2B5EF4-FFF2-40B4-BE49-F238E27FC236}">
              <a16:creationId xmlns:a16="http://schemas.microsoft.com/office/drawing/2014/main" id="{0F5FDE42-D3C7-45B9-B2A1-7C2EACEFADF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8" name="Text Box 117">
          <a:extLst>
            <a:ext uri="{FF2B5EF4-FFF2-40B4-BE49-F238E27FC236}">
              <a16:creationId xmlns:a16="http://schemas.microsoft.com/office/drawing/2014/main" id="{0C5264CD-7596-4B0E-9542-53EB818463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9" name="Text Box 118">
          <a:extLst>
            <a:ext uri="{FF2B5EF4-FFF2-40B4-BE49-F238E27FC236}">
              <a16:creationId xmlns:a16="http://schemas.microsoft.com/office/drawing/2014/main" id="{1C34946D-9C91-406D-ACCB-4AF1E20A91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0" name="Text Box 119">
          <a:extLst>
            <a:ext uri="{FF2B5EF4-FFF2-40B4-BE49-F238E27FC236}">
              <a16:creationId xmlns:a16="http://schemas.microsoft.com/office/drawing/2014/main" id="{6231AD7B-8E53-460C-86B7-E85D2E6AD3E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1" name="Text Box 120">
          <a:extLst>
            <a:ext uri="{FF2B5EF4-FFF2-40B4-BE49-F238E27FC236}">
              <a16:creationId xmlns:a16="http://schemas.microsoft.com/office/drawing/2014/main" id="{22CD044A-DF99-4F39-AD07-DF6008464B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2" name="Text Box 121">
          <a:extLst>
            <a:ext uri="{FF2B5EF4-FFF2-40B4-BE49-F238E27FC236}">
              <a16:creationId xmlns:a16="http://schemas.microsoft.com/office/drawing/2014/main" id="{754C4723-5D1E-4968-9841-CDFF16FBCC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3" name="Text Box 122">
          <a:extLst>
            <a:ext uri="{FF2B5EF4-FFF2-40B4-BE49-F238E27FC236}">
              <a16:creationId xmlns:a16="http://schemas.microsoft.com/office/drawing/2014/main" id="{4D46A5DD-FA4B-48D0-B6A7-3048DE7128D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4" name="Text Box 123">
          <a:extLst>
            <a:ext uri="{FF2B5EF4-FFF2-40B4-BE49-F238E27FC236}">
              <a16:creationId xmlns:a16="http://schemas.microsoft.com/office/drawing/2014/main" id="{06E57FF0-62D1-4E8C-984A-FB42DD2AE57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5" name="Text Box 124">
          <a:extLst>
            <a:ext uri="{FF2B5EF4-FFF2-40B4-BE49-F238E27FC236}">
              <a16:creationId xmlns:a16="http://schemas.microsoft.com/office/drawing/2014/main" id="{2277FA42-D5EE-4F6F-B153-05FFFC7C73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6" name="Text Box 125">
          <a:extLst>
            <a:ext uri="{FF2B5EF4-FFF2-40B4-BE49-F238E27FC236}">
              <a16:creationId xmlns:a16="http://schemas.microsoft.com/office/drawing/2014/main" id="{C10ADC65-30DF-40A1-9F25-7C66D4A803F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7" name="Text Box 126">
          <a:extLst>
            <a:ext uri="{FF2B5EF4-FFF2-40B4-BE49-F238E27FC236}">
              <a16:creationId xmlns:a16="http://schemas.microsoft.com/office/drawing/2014/main" id="{4EAEAAF5-539B-447F-92EA-06DC0C96D88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8" name="Text Box 127">
          <a:extLst>
            <a:ext uri="{FF2B5EF4-FFF2-40B4-BE49-F238E27FC236}">
              <a16:creationId xmlns:a16="http://schemas.microsoft.com/office/drawing/2014/main" id="{F9C5BE90-D91F-4BD6-B4B5-ED8521DE9B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29" name="Text Box 128">
          <a:extLst>
            <a:ext uri="{FF2B5EF4-FFF2-40B4-BE49-F238E27FC236}">
              <a16:creationId xmlns:a16="http://schemas.microsoft.com/office/drawing/2014/main" id="{587B8D0B-F687-4724-8FCD-41E2233AB2D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30" name="Text Box 129">
          <a:extLst>
            <a:ext uri="{FF2B5EF4-FFF2-40B4-BE49-F238E27FC236}">
              <a16:creationId xmlns:a16="http://schemas.microsoft.com/office/drawing/2014/main" id="{FE35607C-CE8F-4983-8FFD-975E0CB627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1" name="Text Box 130">
          <a:extLst>
            <a:ext uri="{FF2B5EF4-FFF2-40B4-BE49-F238E27FC236}">
              <a16:creationId xmlns:a16="http://schemas.microsoft.com/office/drawing/2014/main" id="{5B4AF800-5D3B-4470-8876-EDCFCBA07F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2" name="Text Box 131">
          <a:extLst>
            <a:ext uri="{FF2B5EF4-FFF2-40B4-BE49-F238E27FC236}">
              <a16:creationId xmlns:a16="http://schemas.microsoft.com/office/drawing/2014/main" id="{98D83124-9C6D-4629-9EDE-736CA76BA1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3" name="Text Box 132">
          <a:extLst>
            <a:ext uri="{FF2B5EF4-FFF2-40B4-BE49-F238E27FC236}">
              <a16:creationId xmlns:a16="http://schemas.microsoft.com/office/drawing/2014/main" id="{F6DF5D92-BA3A-4A41-9B77-792B2C1858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4" name="Text Box 133">
          <a:extLst>
            <a:ext uri="{FF2B5EF4-FFF2-40B4-BE49-F238E27FC236}">
              <a16:creationId xmlns:a16="http://schemas.microsoft.com/office/drawing/2014/main" id="{667F6A66-A69F-4581-B94B-B593D27B3C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5" name="Text Box 134">
          <a:extLst>
            <a:ext uri="{FF2B5EF4-FFF2-40B4-BE49-F238E27FC236}">
              <a16:creationId xmlns:a16="http://schemas.microsoft.com/office/drawing/2014/main" id="{121565C9-816E-4149-875D-EC0F8A5B825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6" name="Text Box 135">
          <a:extLst>
            <a:ext uri="{FF2B5EF4-FFF2-40B4-BE49-F238E27FC236}">
              <a16:creationId xmlns:a16="http://schemas.microsoft.com/office/drawing/2014/main" id="{23A1328E-EE4C-4A8C-B662-2BC497A763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7" name="Text Box 136">
          <a:extLst>
            <a:ext uri="{FF2B5EF4-FFF2-40B4-BE49-F238E27FC236}">
              <a16:creationId xmlns:a16="http://schemas.microsoft.com/office/drawing/2014/main" id="{7429F419-587E-4180-9638-1D6746BA4C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8" name="Text Box 137">
          <a:extLst>
            <a:ext uri="{FF2B5EF4-FFF2-40B4-BE49-F238E27FC236}">
              <a16:creationId xmlns:a16="http://schemas.microsoft.com/office/drawing/2014/main" id="{9376E45D-E03B-42FD-BE9C-1FA521894A3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39" name="Text Box 138">
          <a:extLst>
            <a:ext uri="{FF2B5EF4-FFF2-40B4-BE49-F238E27FC236}">
              <a16:creationId xmlns:a16="http://schemas.microsoft.com/office/drawing/2014/main" id="{54E49868-8FF2-4DC2-9405-B0DD222F38A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0" name="Text Box 139">
          <a:extLst>
            <a:ext uri="{FF2B5EF4-FFF2-40B4-BE49-F238E27FC236}">
              <a16:creationId xmlns:a16="http://schemas.microsoft.com/office/drawing/2014/main" id="{F1B25563-A437-4BCA-A282-E9E236D245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1" name="Text Box 140">
          <a:extLst>
            <a:ext uri="{FF2B5EF4-FFF2-40B4-BE49-F238E27FC236}">
              <a16:creationId xmlns:a16="http://schemas.microsoft.com/office/drawing/2014/main" id="{70677E00-8B17-4F01-8E67-6736BDECBF3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2" name="Text Box 141">
          <a:extLst>
            <a:ext uri="{FF2B5EF4-FFF2-40B4-BE49-F238E27FC236}">
              <a16:creationId xmlns:a16="http://schemas.microsoft.com/office/drawing/2014/main" id="{B6B031D6-8954-4B12-A04B-550C8D5452E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3" name="Text Box 142">
          <a:extLst>
            <a:ext uri="{FF2B5EF4-FFF2-40B4-BE49-F238E27FC236}">
              <a16:creationId xmlns:a16="http://schemas.microsoft.com/office/drawing/2014/main" id="{4E964E24-6D55-4BAE-9A79-D57600D5055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4" name="Text Box 143">
          <a:extLst>
            <a:ext uri="{FF2B5EF4-FFF2-40B4-BE49-F238E27FC236}">
              <a16:creationId xmlns:a16="http://schemas.microsoft.com/office/drawing/2014/main" id="{FE1269D1-DAD7-4B8A-9EB4-5C1CAC98D6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45" name="Text Box 144">
          <a:extLst>
            <a:ext uri="{FF2B5EF4-FFF2-40B4-BE49-F238E27FC236}">
              <a16:creationId xmlns:a16="http://schemas.microsoft.com/office/drawing/2014/main" id="{C261276E-35FE-48B3-AF76-1C529BDB16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6" name="Text Box 145">
          <a:extLst>
            <a:ext uri="{FF2B5EF4-FFF2-40B4-BE49-F238E27FC236}">
              <a16:creationId xmlns:a16="http://schemas.microsoft.com/office/drawing/2014/main" id="{C557C396-8214-4442-A547-FBDEF2D08B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7" name="Text Box 146">
          <a:extLst>
            <a:ext uri="{FF2B5EF4-FFF2-40B4-BE49-F238E27FC236}">
              <a16:creationId xmlns:a16="http://schemas.microsoft.com/office/drawing/2014/main" id="{86064020-EB59-414B-AEE5-D4A13E8830C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8" name="Text Box 147">
          <a:extLst>
            <a:ext uri="{FF2B5EF4-FFF2-40B4-BE49-F238E27FC236}">
              <a16:creationId xmlns:a16="http://schemas.microsoft.com/office/drawing/2014/main" id="{7BFF4AAB-96C2-4C54-8527-B52313A1CD6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49" name="Text Box 148">
          <a:extLst>
            <a:ext uri="{FF2B5EF4-FFF2-40B4-BE49-F238E27FC236}">
              <a16:creationId xmlns:a16="http://schemas.microsoft.com/office/drawing/2014/main" id="{BB5CD459-AE18-4A14-8558-EB15AB7A07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0" name="Text Box 149">
          <a:extLst>
            <a:ext uri="{FF2B5EF4-FFF2-40B4-BE49-F238E27FC236}">
              <a16:creationId xmlns:a16="http://schemas.microsoft.com/office/drawing/2014/main" id="{A4A7A41C-28E3-4503-86DB-52E0C7BDC5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1" name="Text Box 150">
          <a:extLst>
            <a:ext uri="{FF2B5EF4-FFF2-40B4-BE49-F238E27FC236}">
              <a16:creationId xmlns:a16="http://schemas.microsoft.com/office/drawing/2014/main" id="{1F04C4B3-6736-4D5F-AC36-A59509D518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2" name="Text Box 151">
          <a:extLst>
            <a:ext uri="{FF2B5EF4-FFF2-40B4-BE49-F238E27FC236}">
              <a16:creationId xmlns:a16="http://schemas.microsoft.com/office/drawing/2014/main" id="{2377C684-B7B7-4C12-B3A1-D888B061CC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3" name="Text Box 152">
          <a:extLst>
            <a:ext uri="{FF2B5EF4-FFF2-40B4-BE49-F238E27FC236}">
              <a16:creationId xmlns:a16="http://schemas.microsoft.com/office/drawing/2014/main" id="{6203D0F7-E710-4AE0-B40D-CB815EEE409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4" name="Text Box 153">
          <a:extLst>
            <a:ext uri="{FF2B5EF4-FFF2-40B4-BE49-F238E27FC236}">
              <a16:creationId xmlns:a16="http://schemas.microsoft.com/office/drawing/2014/main" id="{8132C2B5-3761-4C3A-9755-8914E6A28D0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5" name="Text Box 154">
          <a:extLst>
            <a:ext uri="{FF2B5EF4-FFF2-40B4-BE49-F238E27FC236}">
              <a16:creationId xmlns:a16="http://schemas.microsoft.com/office/drawing/2014/main" id="{EE49E1DD-0D3D-4A9E-9795-83A8ACC01D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6" name="Text Box 155">
          <a:extLst>
            <a:ext uri="{FF2B5EF4-FFF2-40B4-BE49-F238E27FC236}">
              <a16:creationId xmlns:a16="http://schemas.microsoft.com/office/drawing/2014/main" id="{8C4E558B-C05B-4D1A-9A4C-2CE93EA1E0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7" name="Text Box 156">
          <a:extLst>
            <a:ext uri="{FF2B5EF4-FFF2-40B4-BE49-F238E27FC236}">
              <a16:creationId xmlns:a16="http://schemas.microsoft.com/office/drawing/2014/main" id="{1FBC9B9A-BA4A-459E-9F99-9FDF9DF2E2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8" name="Text Box 157">
          <a:extLst>
            <a:ext uri="{FF2B5EF4-FFF2-40B4-BE49-F238E27FC236}">
              <a16:creationId xmlns:a16="http://schemas.microsoft.com/office/drawing/2014/main" id="{172BD859-E0D9-4270-9BD6-75A26A0C7B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59" name="Text Box 158">
          <a:extLst>
            <a:ext uri="{FF2B5EF4-FFF2-40B4-BE49-F238E27FC236}">
              <a16:creationId xmlns:a16="http://schemas.microsoft.com/office/drawing/2014/main" id="{9E4C62D6-5897-4FC8-817B-B2C6609FD51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60" name="Text Box 159">
          <a:extLst>
            <a:ext uri="{FF2B5EF4-FFF2-40B4-BE49-F238E27FC236}">
              <a16:creationId xmlns:a16="http://schemas.microsoft.com/office/drawing/2014/main" id="{C5BF2D67-3785-410D-9474-978ECC41DDD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1" name="Text Box 160">
          <a:extLst>
            <a:ext uri="{FF2B5EF4-FFF2-40B4-BE49-F238E27FC236}">
              <a16:creationId xmlns:a16="http://schemas.microsoft.com/office/drawing/2014/main" id="{42BD5C72-E182-48C1-849D-FFD161DFC0F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2" name="Text Box 161">
          <a:extLst>
            <a:ext uri="{FF2B5EF4-FFF2-40B4-BE49-F238E27FC236}">
              <a16:creationId xmlns:a16="http://schemas.microsoft.com/office/drawing/2014/main" id="{A933208E-6129-40F8-8C25-780299F74E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3" name="Text Box 162">
          <a:extLst>
            <a:ext uri="{FF2B5EF4-FFF2-40B4-BE49-F238E27FC236}">
              <a16:creationId xmlns:a16="http://schemas.microsoft.com/office/drawing/2014/main" id="{C67808D5-EBD1-4C39-9947-35A839CA47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4" name="Text Box 163">
          <a:extLst>
            <a:ext uri="{FF2B5EF4-FFF2-40B4-BE49-F238E27FC236}">
              <a16:creationId xmlns:a16="http://schemas.microsoft.com/office/drawing/2014/main" id="{339EFB5E-C2CD-4FE7-AE19-9C9E60FBCC8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5" name="Text Box 164">
          <a:extLst>
            <a:ext uri="{FF2B5EF4-FFF2-40B4-BE49-F238E27FC236}">
              <a16:creationId xmlns:a16="http://schemas.microsoft.com/office/drawing/2014/main" id="{EE0BCB52-B5F8-48C9-8779-0725B170C46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6" name="Text Box 165">
          <a:extLst>
            <a:ext uri="{FF2B5EF4-FFF2-40B4-BE49-F238E27FC236}">
              <a16:creationId xmlns:a16="http://schemas.microsoft.com/office/drawing/2014/main" id="{266BDFD9-0D22-4021-B640-B477EE65641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7" name="Text Box 166">
          <a:extLst>
            <a:ext uri="{FF2B5EF4-FFF2-40B4-BE49-F238E27FC236}">
              <a16:creationId xmlns:a16="http://schemas.microsoft.com/office/drawing/2014/main" id="{CEF89E0A-FD95-45CE-9222-B2263EC496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8" name="Text Box 167">
          <a:extLst>
            <a:ext uri="{FF2B5EF4-FFF2-40B4-BE49-F238E27FC236}">
              <a16:creationId xmlns:a16="http://schemas.microsoft.com/office/drawing/2014/main" id="{3EAEAAD6-926E-49BB-A5E2-A0DC1DBD01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69" name="Text Box 168">
          <a:extLst>
            <a:ext uri="{FF2B5EF4-FFF2-40B4-BE49-F238E27FC236}">
              <a16:creationId xmlns:a16="http://schemas.microsoft.com/office/drawing/2014/main" id="{174696AC-8505-4E2F-96D8-E089DA28819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0" name="Text Box 169">
          <a:extLst>
            <a:ext uri="{FF2B5EF4-FFF2-40B4-BE49-F238E27FC236}">
              <a16:creationId xmlns:a16="http://schemas.microsoft.com/office/drawing/2014/main" id="{7B2E9323-B395-4309-8F28-E140271B389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1" name="Text Box 170">
          <a:extLst>
            <a:ext uri="{FF2B5EF4-FFF2-40B4-BE49-F238E27FC236}">
              <a16:creationId xmlns:a16="http://schemas.microsoft.com/office/drawing/2014/main" id="{758ED532-9426-40E8-8C93-53A9A481972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2" name="Text Box 171">
          <a:extLst>
            <a:ext uri="{FF2B5EF4-FFF2-40B4-BE49-F238E27FC236}">
              <a16:creationId xmlns:a16="http://schemas.microsoft.com/office/drawing/2014/main" id="{F6B828CA-DE34-45EE-AD58-BEEE77408CA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3" name="Text Box 172">
          <a:extLst>
            <a:ext uri="{FF2B5EF4-FFF2-40B4-BE49-F238E27FC236}">
              <a16:creationId xmlns:a16="http://schemas.microsoft.com/office/drawing/2014/main" id="{963DF911-04FB-427D-B233-2D7AB9139D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4" name="Text Box 173">
          <a:extLst>
            <a:ext uri="{FF2B5EF4-FFF2-40B4-BE49-F238E27FC236}">
              <a16:creationId xmlns:a16="http://schemas.microsoft.com/office/drawing/2014/main" id="{8220B0A4-A085-44EB-AD9C-33134C0A04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75" name="Text Box 174">
          <a:extLst>
            <a:ext uri="{FF2B5EF4-FFF2-40B4-BE49-F238E27FC236}">
              <a16:creationId xmlns:a16="http://schemas.microsoft.com/office/drawing/2014/main" id="{534AEDBE-57F9-4347-9D50-24B32F69C47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6" name="Text Box 175">
          <a:extLst>
            <a:ext uri="{FF2B5EF4-FFF2-40B4-BE49-F238E27FC236}">
              <a16:creationId xmlns:a16="http://schemas.microsoft.com/office/drawing/2014/main" id="{154F39AB-DB1C-4375-BBFF-2308462CAA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7" name="Text Box 176">
          <a:extLst>
            <a:ext uri="{FF2B5EF4-FFF2-40B4-BE49-F238E27FC236}">
              <a16:creationId xmlns:a16="http://schemas.microsoft.com/office/drawing/2014/main" id="{929D315E-0306-4AA7-BC5A-D20A2C03B3F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8" name="Text Box 177">
          <a:extLst>
            <a:ext uri="{FF2B5EF4-FFF2-40B4-BE49-F238E27FC236}">
              <a16:creationId xmlns:a16="http://schemas.microsoft.com/office/drawing/2014/main" id="{02E7B6A5-E12D-4603-A65E-1AF5CEEBFDF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79" name="Text Box 178">
          <a:extLst>
            <a:ext uri="{FF2B5EF4-FFF2-40B4-BE49-F238E27FC236}">
              <a16:creationId xmlns:a16="http://schemas.microsoft.com/office/drawing/2014/main" id="{BCABA023-E9A8-4E29-A884-47B3D4074B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0" name="Text Box 179">
          <a:extLst>
            <a:ext uri="{FF2B5EF4-FFF2-40B4-BE49-F238E27FC236}">
              <a16:creationId xmlns:a16="http://schemas.microsoft.com/office/drawing/2014/main" id="{358F5F25-CEB3-4C24-BF26-138C67AE52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1" name="Text Box 180">
          <a:extLst>
            <a:ext uri="{FF2B5EF4-FFF2-40B4-BE49-F238E27FC236}">
              <a16:creationId xmlns:a16="http://schemas.microsoft.com/office/drawing/2014/main" id="{F44C0B32-25AD-494A-8ABF-70CE600396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2" name="Text Box 181">
          <a:extLst>
            <a:ext uri="{FF2B5EF4-FFF2-40B4-BE49-F238E27FC236}">
              <a16:creationId xmlns:a16="http://schemas.microsoft.com/office/drawing/2014/main" id="{3249E14B-F084-4FCB-A38D-FB01D5B0E92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3" name="Text Box 182">
          <a:extLst>
            <a:ext uri="{FF2B5EF4-FFF2-40B4-BE49-F238E27FC236}">
              <a16:creationId xmlns:a16="http://schemas.microsoft.com/office/drawing/2014/main" id="{0AC93589-0388-4D87-95D3-FD0C9FD24D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4" name="Text Box 183">
          <a:extLst>
            <a:ext uri="{FF2B5EF4-FFF2-40B4-BE49-F238E27FC236}">
              <a16:creationId xmlns:a16="http://schemas.microsoft.com/office/drawing/2014/main" id="{755FB262-C5EB-4DF5-8512-15184EB89B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5" name="Text Box 184">
          <a:extLst>
            <a:ext uri="{FF2B5EF4-FFF2-40B4-BE49-F238E27FC236}">
              <a16:creationId xmlns:a16="http://schemas.microsoft.com/office/drawing/2014/main" id="{C6CD340E-856F-4720-AADA-C2930555474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6" name="Text Box 185">
          <a:extLst>
            <a:ext uri="{FF2B5EF4-FFF2-40B4-BE49-F238E27FC236}">
              <a16:creationId xmlns:a16="http://schemas.microsoft.com/office/drawing/2014/main" id="{4BDD1CD4-3DB1-4756-A7CD-2C185A5EEB8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7" name="Text Box 186">
          <a:extLst>
            <a:ext uri="{FF2B5EF4-FFF2-40B4-BE49-F238E27FC236}">
              <a16:creationId xmlns:a16="http://schemas.microsoft.com/office/drawing/2014/main" id="{41130087-4575-4BBF-9D80-7B2B1A1713A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8" name="Text Box 187">
          <a:extLst>
            <a:ext uri="{FF2B5EF4-FFF2-40B4-BE49-F238E27FC236}">
              <a16:creationId xmlns:a16="http://schemas.microsoft.com/office/drawing/2014/main" id="{D4BAB782-BA21-47E7-8E93-E021E910ACA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89" name="Text Box 188">
          <a:extLst>
            <a:ext uri="{FF2B5EF4-FFF2-40B4-BE49-F238E27FC236}">
              <a16:creationId xmlns:a16="http://schemas.microsoft.com/office/drawing/2014/main" id="{2CECC16D-1E69-45CC-AA9F-EE57730C8C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0" name="Text Box 210">
          <a:extLst>
            <a:ext uri="{FF2B5EF4-FFF2-40B4-BE49-F238E27FC236}">
              <a16:creationId xmlns:a16="http://schemas.microsoft.com/office/drawing/2014/main" id="{6F1E39CE-F2E2-4B8C-AA4E-504B9E2D5AB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1" name="Text Box 211">
          <a:extLst>
            <a:ext uri="{FF2B5EF4-FFF2-40B4-BE49-F238E27FC236}">
              <a16:creationId xmlns:a16="http://schemas.microsoft.com/office/drawing/2014/main" id="{B2F2B3DB-F8DF-46D2-8B20-0C7B77C2E4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2" name="Text Box 212">
          <a:extLst>
            <a:ext uri="{FF2B5EF4-FFF2-40B4-BE49-F238E27FC236}">
              <a16:creationId xmlns:a16="http://schemas.microsoft.com/office/drawing/2014/main" id="{8544E0CE-AE6C-4CAB-8B37-C6F97CD88DB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3" name="Text Box 213">
          <a:extLst>
            <a:ext uri="{FF2B5EF4-FFF2-40B4-BE49-F238E27FC236}">
              <a16:creationId xmlns:a16="http://schemas.microsoft.com/office/drawing/2014/main" id="{CAAE5631-A0A8-4A4C-8710-0DA7065E41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4" name="Text Box 214">
          <a:extLst>
            <a:ext uri="{FF2B5EF4-FFF2-40B4-BE49-F238E27FC236}">
              <a16:creationId xmlns:a16="http://schemas.microsoft.com/office/drawing/2014/main" id="{75536DC3-9E40-47E6-9CD0-B9CD01C276F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5" name="Text Box 215">
          <a:extLst>
            <a:ext uri="{FF2B5EF4-FFF2-40B4-BE49-F238E27FC236}">
              <a16:creationId xmlns:a16="http://schemas.microsoft.com/office/drawing/2014/main" id="{34DAA6D7-2F76-4B66-A58D-1DA1E186F1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6" name="Text Box 216">
          <a:extLst>
            <a:ext uri="{FF2B5EF4-FFF2-40B4-BE49-F238E27FC236}">
              <a16:creationId xmlns:a16="http://schemas.microsoft.com/office/drawing/2014/main" id="{ED7E2408-E449-4EB2-BD6A-6B99F5584F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660A41D7-2652-4F32-9809-E39B3942616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8" name="Text Box 2">
          <a:extLst>
            <a:ext uri="{FF2B5EF4-FFF2-40B4-BE49-F238E27FC236}">
              <a16:creationId xmlns:a16="http://schemas.microsoft.com/office/drawing/2014/main" id="{3DEB0897-6C6A-42DF-A15A-B947A3731B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99" name="Text Box 3">
          <a:extLst>
            <a:ext uri="{FF2B5EF4-FFF2-40B4-BE49-F238E27FC236}">
              <a16:creationId xmlns:a16="http://schemas.microsoft.com/office/drawing/2014/main" id="{37F13B43-FB3B-4D41-9F8F-F27B6894215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0" name="Text Box 4">
          <a:extLst>
            <a:ext uri="{FF2B5EF4-FFF2-40B4-BE49-F238E27FC236}">
              <a16:creationId xmlns:a16="http://schemas.microsoft.com/office/drawing/2014/main" id="{26E5D02A-D467-4ACA-92C0-6F6CAD2205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1" name="Text Box 5">
          <a:extLst>
            <a:ext uri="{FF2B5EF4-FFF2-40B4-BE49-F238E27FC236}">
              <a16:creationId xmlns:a16="http://schemas.microsoft.com/office/drawing/2014/main" id="{C97B8586-C1DE-41C4-8422-04117EF85C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2" name="Text Box 6">
          <a:extLst>
            <a:ext uri="{FF2B5EF4-FFF2-40B4-BE49-F238E27FC236}">
              <a16:creationId xmlns:a16="http://schemas.microsoft.com/office/drawing/2014/main" id="{90A20BDA-FF7C-4805-855F-CD25D228000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3" name="Text Box 7">
          <a:extLst>
            <a:ext uri="{FF2B5EF4-FFF2-40B4-BE49-F238E27FC236}">
              <a16:creationId xmlns:a16="http://schemas.microsoft.com/office/drawing/2014/main" id="{40F045DB-7164-45D7-BB63-D13077A1061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4" name="Text Box 8">
          <a:extLst>
            <a:ext uri="{FF2B5EF4-FFF2-40B4-BE49-F238E27FC236}">
              <a16:creationId xmlns:a16="http://schemas.microsoft.com/office/drawing/2014/main" id="{4A3031D1-D48F-456B-8FCB-81FAD647DB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5" name="Text Box 9">
          <a:extLst>
            <a:ext uri="{FF2B5EF4-FFF2-40B4-BE49-F238E27FC236}">
              <a16:creationId xmlns:a16="http://schemas.microsoft.com/office/drawing/2014/main" id="{35D834B2-2573-4E1A-81D7-88299CAEE0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6" name="Text Box 10">
          <a:extLst>
            <a:ext uri="{FF2B5EF4-FFF2-40B4-BE49-F238E27FC236}">
              <a16:creationId xmlns:a16="http://schemas.microsoft.com/office/drawing/2014/main" id="{CE73D984-D1CF-48C8-99A2-17D7F3D8A0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7" name="Text Box 11">
          <a:extLst>
            <a:ext uri="{FF2B5EF4-FFF2-40B4-BE49-F238E27FC236}">
              <a16:creationId xmlns:a16="http://schemas.microsoft.com/office/drawing/2014/main" id="{E2906900-F22D-4189-90FC-9179BF9A3F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8" name="Text Box 12">
          <a:extLst>
            <a:ext uri="{FF2B5EF4-FFF2-40B4-BE49-F238E27FC236}">
              <a16:creationId xmlns:a16="http://schemas.microsoft.com/office/drawing/2014/main" id="{78163C86-4878-465E-89B5-BC52AA345E8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09" name="Text Box 13">
          <a:extLst>
            <a:ext uri="{FF2B5EF4-FFF2-40B4-BE49-F238E27FC236}">
              <a16:creationId xmlns:a16="http://schemas.microsoft.com/office/drawing/2014/main" id="{DA0121E2-E071-4E35-9C42-B7F54FB003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0" name="Text Box 14">
          <a:extLst>
            <a:ext uri="{FF2B5EF4-FFF2-40B4-BE49-F238E27FC236}">
              <a16:creationId xmlns:a16="http://schemas.microsoft.com/office/drawing/2014/main" id="{094C171E-46B8-407E-96AD-EA3F4C0B96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DB528C17-1A48-4545-BE46-81B60AB6EE2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2" name="Text Box 16">
          <a:extLst>
            <a:ext uri="{FF2B5EF4-FFF2-40B4-BE49-F238E27FC236}">
              <a16:creationId xmlns:a16="http://schemas.microsoft.com/office/drawing/2014/main" id="{28FDA22F-6F8E-4A6A-BB7B-43669C412D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3" name="Text Box 17">
          <a:extLst>
            <a:ext uri="{FF2B5EF4-FFF2-40B4-BE49-F238E27FC236}">
              <a16:creationId xmlns:a16="http://schemas.microsoft.com/office/drawing/2014/main" id="{6949A180-FE35-4B88-B9FD-A2BE422FC1E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4" name="Text Box 18">
          <a:extLst>
            <a:ext uri="{FF2B5EF4-FFF2-40B4-BE49-F238E27FC236}">
              <a16:creationId xmlns:a16="http://schemas.microsoft.com/office/drawing/2014/main" id="{34145A66-C9CE-4288-AE30-6B147557697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5" name="Text Box 19">
          <a:extLst>
            <a:ext uri="{FF2B5EF4-FFF2-40B4-BE49-F238E27FC236}">
              <a16:creationId xmlns:a16="http://schemas.microsoft.com/office/drawing/2014/main" id="{A7B02B99-28E4-429D-BB81-1F5F991BF78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6" name="Text Box 20">
          <a:extLst>
            <a:ext uri="{FF2B5EF4-FFF2-40B4-BE49-F238E27FC236}">
              <a16:creationId xmlns:a16="http://schemas.microsoft.com/office/drawing/2014/main" id="{38336F09-385D-41CE-92C3-1D9B548CB8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7" name="Text Box 21">
          <a:extLst>
            <a:ext uri="{FF2B5EF4-FFF2-40B4-BE49-F238E27FC236}">
              <a16:creationId xmlns:a16="http://schemas.microsoft.com/office/drawing/2014/main" id="{E28ACBD3-7A0F-4884-87FE-D4A3F37347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8" name="Text Box 22">
          <a:extLst>
            <a:ext uri="{FF2B5EF4-FFF2-40B4-BE49-F238E27FC236}">
              <a16:creationId xmlns:a16="http://schemas.microsoft.com/office/drawing/2014/main" id="{F634741E-49ED-4F5A-8564-38AFA6581D8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19" name="Text Box 23">
          <a:extLst>
            <a:ext uri="{FF2B5EF4-FFF2-40B4-BE49-F238E27FC236}">
              <a16:creationId xmlns:a16="http://schemas.microsoft.com/office/drawing/2014/main" id="{456ED5E9-669F-4807-9080-CA5F2942D5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0" name="Text Box 24">
          <a:extLst>
            <a:ext uri="{FF2B5EF4-FFF2-40B4-BE49-F238E27FC236}">
              <a16:creationId xmlns:a16="http://schemas.microsoft.com/office/drawing/2014/main" id="{DF600885-2BBA-4F70-BDC4-F0E58C10846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1" name="Text Box 25">
          <a:extLst>
            <a:ext uri="{FF2B5EF4-FFF2-40B4-BE49-F238E27FC236}">
              <a16:creationId xmlns:a16="http://schemas.microsoft.com/office/drawing/2014/main" id="{61B2557C-475D-46B8-BE38-BBE49714928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2" name="Text Box 26">
          <a:extLst>
            <a:ext uri="{FF2B5EF4-FFF2-40B4-BE49-F238E27FC236}">
              <a16:creationId xmlns:a16="http://schemas.microsoft.com/office/drawing/2014/main" id="{DC988B6D-3F58-438E-A140-F6B9E9EE5C8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3" name="Text Box 27">
          <a:extLst>
            <a:ext uri="{FF2B5EF4-FFF2-40B4-BE49-F238E27FC236}">
              <a16:creationId xmlns:a16="http://schemas.microsoft.com/office/drawing/2014/main" id="{CCDC47A4-FDA4-46C8-B0C7-9E60C34161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4" name="Text Box 28">
          <a:extLst>
            <a:ext uri="{FF2B5EF4-FFF2-40B4-BE49-F238E27FC236}">
              <a16:creationId xmlns:a16="http://schemas.microsoft.com/office/drawing/2014/main" id="{A0C04EEF-AF29-4502-B594-BA2A6673CE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5" name="Text Box 29">
          <a:extLst>
            <a:ext uri="{FF2B5EF4-FFF2-40B4-BE49-F238E27FC236}">
              <a16:creationId xmlns:a16="http://schemas.microsoft.com/office/drawing/2014/main" id="{F1AB100E-A0D0-4709-BC8B-D5A742281C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6" name="Text Box 30">
          <a:extLst>
            <a:ext uri="{FF2B5EF4-FFF2-40B4-BE49-F238E27FC236}">
              <a16:creationId xmlns:a16="http://schemas.microsoft.com/office/drawing/2014/main" id="{FE5D3D1A-540D-4C05-A12E-B35207282B1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7" name="Text Box 31">
          <a:extLst>
            <a:ext uri="{FF2B5EF4-FFF2-40B4-BE49-F238E27FC236}">
              <a16:creationId xmlns:a16="http://schemas.microsoft.com/office/drawing/2014/main" id="{7F3E90BD-397B-47D5-BE1B-1F9AEBF7D65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8" name="Text Box 32">
          <a:extLst>
            <a:ext uri="{FF2B5EF4-FFF2-40B4-BE49-F238E27FC236}">
              <a16:creationId xmlns:a16="http://schemas.microsoft.com/office/drawing/2014/main" id="{02DDCC02-C505-40FD-9F1F-E776FBCCC7E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29" name="Text Box 33">
          <a:extLst>
            <a:ext uri="{FF2B5EF4-FFF2-40B4-BE49-F238E27FC236}">
              <a16:creationId xmlns:a16="http://schemas.microsoft.com/office/drawing/2014/main" id="{57E864FA-3A81-4000-A774-8424F782B2F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0" name="Text Box 34">
          <a:extLst>
            <a:ext uri="{FF2B5EF4-FFF2-40B4-BE49-F238E27FC236}">
              <a16:creationId xmlns:a16="http://schemas.microsoft.com/office/drawing/2014/main" id="{CFE37972-8422-496E-AB71-8C3EB0CCC8C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1" name="Text Box 35">
          <a:extLst>
            <a:ext uri="{FF2B5EF4-FFF2-40B4-BE49-F238E27FC236}">
              <a16:creationId xmlns:a16="http://schemas.microsoft.com/office/drawing/2014/main" id="{6D3DF6EE-0878-4F29-9333-2FD86B02253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2" name="Text Box 36">
          <a:extLst>
            <a:ext uri="{FF2B5EF4-FFF2-40B4-BE49-F238E27FC236}">
              <a16:creationId xmlns:a16="http://schemas.microsoft.com/office/drawing/2014/main" id="{41C3BD43-113A-44CB-8DD5-9FCFC2A93C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3" name="Text Box 37">
          <a:extLst>
            <a:ext uri="{FF2B5EF4-FFF2-40B4-BE49-F238E27FC236}">
              <a16:creationId xmlns:a16="http://schemas.microsoft.com/office/drawing/2014/main" id="{B662764C-34F8-495F-9809-0500F451D60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4" name="Text Box 38">
          <a:extLst>
            <a:ext uri="{FF2B5EF4-FFF2-40B4-BE49-F238E27FC236}">
              <a16:creationId xmlns:a16="http://schemas.microsoft.com/office/drawing/2014/main" id="{B4A66C36-03AC-44DB-81C9-98EAA88643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5" name="Text Box 39">
          <a:extLst>
            <a:ext uri="{FF2B5EF4-FFF2-40B4-BE49-F238E27FC236}">
              <a16:creationId xmlns:a16="http://schemas.microsoft.com/office/drawing/2014/main" id="{59466710-170A-441E-B7E2-7C5BAE7D38E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6" name="Text Box 40">
          <a:extLst>
            <a:ext uri="{FF2B5EF4-FFF2-40B4-BE49-F238E27FC236}">
              <a16:creationId xmlns:a16="http://schemas.microsoft.com/office/drawing/2014/main" id="{FD8B2A51-0B5C-445C-A4FE-96C7F4B51C7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7" name="Text Box 41">
          <a:extLst>
            <a:ext uri="{FF2B5EF4-FFF2-40B4-BE49-F238E27FC236}">
              <a16:creationId xmlns:a16="http://schemas.microsoft.com/office/drawing/2014/main" id="{FD90ABEE-1269-427F-94BA-2E35FAF9BA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8" name="Text Box 42">
          <a:extLst>
            <a:ext uri="{FF2B5EF4-FFF2-40B4-BE49-F238E27FC236}">
              <a16:creationId xmlns:a16="http://schemas.microsoft.com/office/drawing/2014/main" id="{7A968BEC-EF43-4B67-B835-3293278476E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39" name="Text Box 43">
          <a:extLst>
            <a:ext uri="{FF2B5EF4-FFF2-40B4-BE49-F238E27FC236}">
              <a16:creationId xmlns:a16="http://schemas.microsoft.com/office/drawing/2014/main" id="{5B37FF6F-3809-4D9B-A66D-28F1EEB3D3F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0" name="Text Box 44">
          <a:extLst>
            <a:ext uri="{FF2B5EF4-FFF2-40B4-BE49-F238E27FC236}">
              <a16:creationId xmlns:a16="http://schemas.microsoft.com/office/drawing/2014/main" id="{E5811DBB-3800-4251-9ECC-6BC932302A4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1" name="Text Box 45">
          <a:extLst>
            <a:ext uri="{FF2B5EF4-FFF2-40B4-BE49-F238E27FC236}">
              <a16:creationId xmlns:a16="http://schemas.microsoft.com/office/drawing/2014/main" id="{17338769-6328-4FA9-9CC2-DAD75085AF6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2" name="Text Box 46">
          <a:extLst>
            <a:ext uri="{FF2B5EF4-FFF2-40B4-BE49-F238E27FC236}">
              <a16:creationId xmlns:a16="http://schemas.microsoft.com/office/drawing/2014/main" id="{C10463DA-0769-4FBE-A690-12D8D46C3F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3" name="Text Box 47">
          <a:extLst>
            <a:ext uri="{FF2B5EF4-FFF2-40B4-BE49-F238E27FC236}">
              <a16:creationId xmlns:a16="http://schemas.microsoft.com/office/drawing/2014/main" id="{381BB893-F51C-45FD-BE73-BBD9E35FD5C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4" name="Text Box 48">
          <a:extLst>
            <a:ext uri="{FF2B5EF4-FFF2-40B4-BE49-F238E27FC236}">
              <a16:creationId xmlns:a16="http://schemas.microsoft.com/office/drawing/2014/main" id="{100DBB77-A094-4624-8189-4DEFB02395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5" name="Text Box 49">
          <a:extLst>
            <a:ext uri="{FF2B5EF4-FFF2-40B4-BE49-F238E27FC236}">
              <a16:creationId xmlns:a16="http://schemas.microsoft.com/office/drawing/2014/main" id="{482211F0-87DD-4694-A5FC-E438C404F5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6" name="Text Box 50">
          <a:extLst>
            <a:ext uri="{FF2B5EF4-FFF2-40B4-BE49-F238E27FC236}">
              <a16:creationId xmlns:a16="http://schemas.microsoft.com/office/drawing/2014/main" id="{94CA783F-41C0-4792-80DE-20EB0C454B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7" name="Text Box 51">
          <a:extLst>
            <a:ext uri="{FF2B5EF4-FFF2-40B4-BE49-F238E27FC236}">
              <a16:creationId xmlns:a16="http://schemas.microsoft.com/office/drawing/2014/main" id="{7DB8C213-2638-43B3-BAF1-EBAE41272F9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8" name="Text Box 52">
          <a:extLst>
            <a:ext uri="{FF2B5EF4-FFF2-40B4-BE49-F238E27FC236}">
              <a16:creationId xmlns:a16="http://schemas.microsoft.com/office/drawing/2014/main" id="{9BB8EC72-1156-4C64-BAAA-34C45AAF84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49" name="Text Box 53">
          <a:extLst>
            <a:ext uri="{FF2B5EF4-FFF2-40B4-BE49-F238E27FC236}">
              <a16:creationId xmlns:a16="http://schemas.microsoft.com/office/drawing/2014/main" id="{0F2F8984-30C4-4A12-87F7-E2963AA4E1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0" name="Text Box 54">
          <a:extLst>
            <a:ext uri="{FF2B5EF4-FFF2-40B4-BE49-F238E27FC236}">
              <a16:creationId xmlns:a16="http://schemas.microsoft.com/office/drawing/2014/main" id="{F0C81A62-E543-4B39-9116-4202826D44D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1" name="Text Box 55">
          <a:extLst>
            <a:ext uri="{FF2B5EF4-FFF2-40B4-BE49-F238E27FC236}">
              <a16:creationId xmlns:a16="http://schemas.microsoft.com/office/drawing/2014/main" id="{B5FECA68-D650-43ED-9DF6-7F166170FB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2" name="Text Box 56">
          <a:extLst>
            <a:ext uri="{FF2B5EF4-FFF2-40B4-BE49-F238E27FC236}">
              <a16:creationId xmlns:a16="http://schemas.microsoft.com/office/drawing/2014/main" id="{6BDD245F-6CC8-448F-A7F2-C3FA7B78206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3" name="Text Box 57">
          <a:extLst>
            <a:ext uri="{FF2B5EF4-FFF2-40B4-BE49-F238E27FC236}">
              <a16:creationId xmlns:a16="http://schemas.microsoft.com/office/drawing/2014/main" id="{32E3EDB3-FCB7-4E47-AF61-7E803FE8B4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4" name="Text Box 58">
          <a:extLst>
            <a:ext uri="{FF2B5EF4-FFF2-40B4-BE49-F238E27FC236}">
              <a16:creationId xmlns:a16="http://schemas.microsoft.com/office/drawing/2014/main" id="{5220FAEC-9FDD-4EB2-9126-B84884279FF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5" name="Text Box 59">
          <a:extLst>
            <a:ext uri="{FF2B5EF4-FFF2-40B4-BE49-F238E27FC236}">
              <a16:creationId xmlns:a16="http://schemas.microsoft.com/office/drawing/2014/main" id="{F162BE03-6561-4E87-8268-D56829A9C8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6" name="Text Box 60">
          <a:extLst>
            <a:ext uri="{FF2B5EF4-FFF2-40B4-BE49-F238E27FC236}">
              <a16:creationId xmlns:a16="http://schemas.microsoft.com/office/drawing/2014/main" id="{E84A4B58-B1BB-4695-A8B4-EB06C73AE42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7" name="Text Box 61">
          <a:extLst>
            <a:ext uri="{FF2B5EF4-FFF2-40B4-BE49-F238E27FC236}">
              <a16:creationId xmlns:a16="http://schemas.microsoft.com/office/drawing/2014/main" id="{228DBA49-B372-4A67-B47F-2917CDE86CF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8" name="Text Box 62">
          <a:extLst>
            <a:ext uri="{FF2B5EF4-FFF2-40B4-BE49-F238E27FC236}">
              <a16:creationId xmlns:a16="http://schemas.microsoft.com/office/drawing/2014/main" id="{3C2ABC01-B846-4BD5-9377-F7D1DA93EC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59" name="Text Box 63">
          <a:extLst>
            <a:ext uri="{FF2B5EF4-FFF2-40B4-BE49-F238E27FC236}">
              <a16:creationId xmlns:a16="http://schemas.microsoft.com/office/drawing/2014/main" id="{621BC835-8726-4165-BA4B-FAEE903B963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0" name="Text Box 64">
          <a:extLst>
            <a:ext uri="{FF2B5EF4-FFF2-40B4-BE49-F238E27FC236}">
              <a16:creationId xmlns:a16="http://schemas.microsoft.com/office/drawing/2014/main" id="{389A79FF-A066-4F60-8C31-1E7043CBFF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1" name="Text Box 65">
          <a:extLst>
            <a:ext uri="{FF2B5EF4-FFF2-40B4-BE49-F238E27FC236}">
              <a16:creationId xmlns:a16="http://schemas.microsoft.com/office/drawing/2014/main" id="{5EF66B3F-F060-4F7D-AF78-3A6FDB2C1B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2" name="Text Box 66">
          <a:extLst>
            <a:ext uri="{FF2B5EF4-FFF2-40B4-BE49-F238E27FC236}">
              <a16:creationId xmlns:a16="http://schemas.microsoft.com/office/drawing/2014/main" id="{EA7D40F2-67FD-4DA9-8980-A2172C51C17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3" name="Text Box 67">
          <a:extLst>
            <a:ext uri="{FF2B5EF4-FFF2-40B4-BE49-F238E27FC236}">
              <a16:creationId xmlns:a16="http://schemas.microsoft.com/office/drawing/2014/main" id="{28FC0D98-B547-4F00-A813-528100C777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4" name="Text Box 68">
          <a:extLst>
            <a:ext uri="{FF2B5EF4-FFF2-40B4-BE49-F238E27FC236}">
              <a16:creationId xmlns:a16="http://schemas.microsoft.com/office/drawing/2014/main" id="{2F9FFDC7-60A8-4806-AD30-923EC1F1D7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5" name="Text Box 69">
          <a:extLst>
            <a:ext uri="{FF2B5EF4-FFF2-40B4-BE49-F238E27FC236}">
              <a16:creationId xmlns:a16="http://schemas.microsoft.com/office/drawing/2014/main" id="{88BBAD56-0388-4DED-BC1B-87031620CBE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6" name="Text Box 70">
          <a:extLst>
            <a:ext uri="{FF2B5EF4-FFF2-40B4-BE49-F238E27FC236}">
              <a16:creationId xmlns:a16="http://schemas.microsoft.com/office/drawing/2014/main" id="{7C69F97D-0EC5-4D64-9D18-B6A63AC2DD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7" name="Text Box 71">
          <a:extLst>
            <a:ext uri="{FF2B5EF4-FFF2-40B4-BE49-F238E27FC236}">
              <a16:creationId xmlns:a16="http://schemas.microsoft.com/office/drawing/2014/main" id="{B98711E5-6375-4285-96F2-6B6705E9CC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8" name="Text Box 72">
          <a:extLst>
            <a:ext uri="{FF2B5EF4-FFF2-40B4-BE49-F238E27FC236}">
              <a16:creationId xmlns:a16="http://schemas.microsoft.com/office/drawing/2014/main" id="{4021E1B1-A839-4858-9674-2FF47AED0BB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69" name="Text Box 73">
          <a:extLst>
            <a:ext uri="{FF2B5EF4-FFF2-40B4-BE49-F238E27FC236}">
              <a16:creationId xmlns:a16="http://schemas.microsoft.com/office/drawing/2014/main" id="{26D0F8DD-1FA7-4820-8C7D-970345D926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0" name="Text Box 74">
          <a:extLst>
            <a:ext uri="{FF2B5EF4-FFF2-40B4-BE49-F238E27FC236}">
              <a16:creationId xmlns:a16="http://schemas.microsoft.com/office/drawing/2014/main" id="{0D396CBE-38BF-4F60-8F56-B3265FFCA1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1" name="Text Box 75">
          <a:extLst>
            <a:ext uri="{FF2B5EF4-FFF2-40B4-BE49-F238E27FC236}">
              <a16:creationId xmlns:a16="http://schemas.microsoft.com/office/drawing/2014/main" id="{CC3DB7AC-59B1-4110-AEC9-9DBF08D97E3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2" name="Text Box 76">
          <a:extLst>
            <a:ext uri="{FF2B5EF4-FFF2-40B4-BE49-F238E27FC236}">
              <a16:creationId xmlns:a16="http://schemas.microsoft.com/office/drawing/2014/main" id="{F81F6CB4-79B3-499E-B20D-E6DC203E111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3" name="Text Box 77">
          <a:extLst>
            <a:ext uri="{FF2B5EF4-FFF2-40B4-BE49-F238E27FC236}">
              <a16:creationId xmlns:a16="http://schemas.microsoft.com/office/drawing/2014/main" id="{B1B2A334-4662-4230-9FE8-1187284D113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4" name="Text Box 78">
          <a:extLst>
            <a:ext uri="{FF2B5EF4-FFF2-40B4-BE49-F238E27FC236}">
              <a16:creationId xmlns:a16="http://schemas.microsoft.com/office/drawing/2014/main" id="{3D3CCE2C-D5DE-4105-8556-D8A7EF9305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5" name="Text Box 79">
          <a:extLst>
            <a:ext uri="{FF2B5EF4-FFF2-40B4-BE49-F238E27FC236}">
              <a16:creationId xmlns:a16="http://schemas.microsoft.com/office/drawing/2014/main" id="{69AC7AD1-560E-4186-A0A2-EAB5B5A638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6" name="Text Box 80">
          <a:extLst>
            <a:ext uri="{FF2B5EF4-FFF2-40B4-BE49-F238E27FC236}">
              <a16:creationId xmlns:a16="http://schemas.microsoft.com/office/drawing/2014/main" id="{38921E4C-14CA-4876-898F-B29C20D4B4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7" name="Text Box 81">
          <a:extLst>
            <a:ext uri="{FF2B5EF4-FFF2-40B4-BE49-F238E27FC236}">
              <a16:creationId xmlns:a16="http://schemas.microsoft.com/office/drawing/2014/main" id="{CA496627-6D00-4142-9490-2E25B7A96F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8" name="Text Box 82">
          <a:extLst>
            <a:ext uri="{FF2B5EF4-FFF2-40B4-BE49-F238E27FC236}">
              <a16:creationId xmlns:a16="http://schemas.microsoft.com/office/drawing/2014/main" id="{5EBB0F8D-6BFA-4928-8487-B58EE5927D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79" name="Text Box 83">
          <a:extLst>
            <a:ext uri="{FF2B5EF4-FFF2-40B4-BE49-F238E27FC236}">
              <a16:creationId xmlns:a16="http://schemas.microsoft.com/office/drawing/2014/main" id="{D9EEB264-46B5-428E-9963-705CFB43D2A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0" name="Text Box 84">
          <a:extLst>
            <a:ext uri="{FF2B5EF4-FFF2-40B4-BE49-F238E27FC236}">
              <a16:creationId xmlns:a16="http://schemas.microsoft.com/office/drawing/2014/main" id="{D3369AE3-2643-4339-B9E6-F4E5B05F02D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1" name="Text Box 85">
          <a:extLst>
            <a:ext uri="{FF2B5EF4-FFF2-40B4-BE49-F238E27FC236}">
              <a16:creationId xmlns:a16="http://schemas.microsoft.com/office/drawing/2014/main" id="{9899C487-4A1F-4C0B-A916-C11BAFD1651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2" name="Text Box 86">
          <a:extLst>
            <a:ext uri="{FF2B5EF4-FFF2-40B4-BE49-F238E27FC236}">
              <a16:creationId xmlns:a16="http://schemas.microsoft.com/office/drawing/2014/main" id="{C7285D89-2742-4F90-86A0-939351C01E0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3" name="Text Box 87">
          <a:extLst>
            <a:ext uri="{FF2B5EF4-FFF2-40B4-BE49-F238E27FC236}">
              <a16:creationId xmlns:a16="http://schemas.microsoft.com/office/drawing/2014/main" id="{EEB0DC4B-199D-4351-A8C4-C8374FF14AD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4" name="Text Box 88">
          <a:extLst>
            <a:ext uri="{FF2B5EF4-FFF2-40B4-BE49-F238E27FC236}">
              <a16:creationId xmlns:a16="http://schemas.microsoft.com/office/drawing/2014/main" id="{B22D056E-E56E-490D-8227-4D50D96D6D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5" name="Text Box 89">
          <a:extLst>
            <a:ext uri="{FF2B5EF4-FFF2-40B4-BE49-F238E27FC236}">
              <a16:creationId xmlns:a16="http://schemas.microsoft.com/office/drawing/2014/main" id="{AE206A3D-0549-4F08-9B45-4344ABEAF4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6" name="Text Box 90">
          <a:extLst>
            <a:ext uri="{FF2B5EF4-FFF2-40B4-BE49-F238E27FC236}">
              <a16:creationId xmlns:a16="http://schemas.microsoft.com/office/drawing/2014/main" id="{DF74A118-B3D6-419C-BD4C-5BCAA3E4DD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7" name="Text Box 91">
          <a:extLst>
            <a:ext uri="{FF2B5EF4-FFF2-40B4-BE49-F238E27FC236}">
              <a16:creationId xmlns:a16="http://schemas.microsoft.com/office/drawing/2014/main" id="{5B4F381C-8B2F-4C8F-AAC1-BDDFCE47B5F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8" name="Text Box 92">
          <a:extLst>
            <a:ext uri="{FF2B5EF4-FFF2-40B4-BE49-F238E27FC236}">
              <a16:creationId xmlns:a16="http://schemas.microsoft.com/office/drawing/2014/main" id="{2364D2AA-F947-42D9-BB62-70CB02D13A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89" name="Text Box 93">
          <a:extLst>
            <a:ext uri="{FF2B5EF4-FFF2-40B4-BE49-F238E27FC236}">
              <a16:creationId xmlns:a16="http://schemas.microsoft.com/office/drawing/2014/main" id="{0FBD4DBF-B7DF-4699-8BBA-4CFABF0310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0" name="Text Box 94">
          <a:extLst>
            <a:ext uri="{FF2B5EF4-FFF2-40B4-BE49-F238E27FC236}">
              <a16:creationId xmlns:a16="http://schemas.microsoft.com/office/drawing/2014/main" id="{020569A2-1C9E-4BDF-8A35-EA29A8F683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1" name="Text Box 95">
          <a:extLst>
            <a:ext uri="{FF2B5EF4-FFF2-40B4-BE49-F238E27FC236}">
              <a16:creationId xmlns:a16="http://schemas.microsoft.com/office/drawing/2014/main" id="{584B3965-D000-4856-B35B-F3B57639CA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2" name="Text Box 96">
          <a:extLst>
            <a:ext uri="{FF2B5EF4-FFF2-40B4-BE49-F238E27FC236}">
              <a16:creationId xmlns:a16="http://schemas.microsoft.com/office/drawing/2014/main" id="{938037EB-2F8E-4588-8548-8EA7CAAC16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3" name="Text Box 97">
          <a:extLst>
            <a:ext uri="{FF2B5EF4-FFF2-40B4-BE49-F238E27FC236}">
              <a16:creationId xmlns:a16="http://schemas.microsoft.com/office/drawing/2014/main" id="{0739284B-CF07-4E50-893F-6C3204D981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4" name="Text Box 98">
          <a:extLst>
            <a:ext uri="{FF2B5EF4-FFF2-40B4-BE49-F238E27FC236}">
              <a16:creationId xmlns:a16="http://schemas.microsoft.com/office/drawing/2014/main" id="{19C53347-8FE5-4C06-8D86-B693717F515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295" name="Text Box 99">
          <a:extLst>
            <a:ext uri="{FF2B5EF4-FFF2-40B4-BE49-F238E27FC236}">
              <a16:creationId xmlns:a16="http://schemas.microsoft.com/office/drawing/2014/main" id="{DCF8B12E-DA5E-4C44-876B-3F05419116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6" name="Text Box 100">
          <a:extLst>
            <a:ext uri="{FF2B5EF4-FFF2-40B4-BE49-F238E27FC236}">
              <a16:creationId xmlns:a16="http://schemas.microsoft.com/office/drawing/2014/main" id="{770B69F3-4FD3-42D6-BC68-D4A8BF7356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7" name="Text Box 101">
          <a:extLst>
            <a:ext uri="{FF2B5EF4-FFF2-40B4-BE49-F238E27FC236}">
              <a16:creationId xmlns:a16="http://schemas.microsoft.com/office/drawing/2014/main" id="{5521B6BF-F143-43C0-84D8-BFD94712D1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8" name="Text Box 102">
          <a:extLst>
            <a:ext uri="{FF2B5EF4-FFF2-40B4-BE49-F238E27FC236}">
              <a16:creationId xmlns:a16="http://schemas.microsoft.com/office/drawing/2014/main" id="{D27856E0-CB6C-4EE5-B6DB-78C617B538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299" name="Text Box 103">
          <a:extLst>
            <a:ext uri="{FF2B5EF4-FFF2-40B4-BE49-F238E27FC236}">
              <a16:creationId xmlns:a16="http://schemas.microsoft.com/office/drawing/2014/main" id="{7516C3C2-58D5-4872-B7AC-F6AD494F05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0" name="Text Box 104">
          <a:extLst>
            <a:ext uri="{FF2B5EF4-FFF2-40B4-BE49-F238E27FC236}">
              <a16:creationId xmlns:a16="http://schemas.microsoft.com/office/drawing/2014/main" id="{93F8596B-A078-4427-8796-726A9501FE2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1" name="Text Box 105">
          <a:extLst>
            <a:ext uri="{FF2B5EF4-FFF2-40B4-BE49-F238E27FC236}">
              <a16:creationId xmlns:a16="http://schemas.microsoft.com/office/drawing/2014/main" id="{5945D37A-4473-4356-AF92-944BAE861C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2" name="Text Box 106">
          <a:extLst>
            <a:ext uri="{FF2B5EF4-FFF2-40B4-BE49-F238E27FC236}">
              <a16:creationId xmlns:a16="http://schemas.microsoft.com/office/drawing/2014/main" id="{537EEEB8-643C-41E6-9D8C-E0A5035C2D4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3" name="Text Box 107">
          <a:extLst>
            <a:ext uri="{FF2B5EF4-FFF2-40B4-BE49-F238E27FC236}">
              <a16:creationId xmlns:a16="http://schemas.microsoft.com/office/drawing/2014/main" id="{8CF7F6B8-3669-42DB-AC95-F5DE04AF5E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4" name="Text Box 108">
          <a:extLst>
            <a:ext uri="{FF2B5EF4-FFF2-40B4-BE49-F238E27FC236}">
              <a16:creationId xmlns:a16="http://schemas.microsoft.com/office/drawing/2014/main" id="{A6C9F433-8F03-4E28-AD77-847BB010817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5" name="Text Box 109">
          <a:extLst>
            <a:ext uri="{FF2B5EF4-FFF2-40B4-BE49-F238E27FC236}">
              <a16:creationId xmlns:a16="http://schemas.microsoft.com/office/drawing/2014/main" id="{D4048D9B-0A91-45DD-823F-759AF2EB20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6" name="Text Box 110">
          <a:extLst>
            <a:ext uri="{FF2B5EF4-FFF2-40B4-BE49-F238E27FC236}">
              <a16:creationId xmlns:a16="http://schemas.microsoft.com/office/drawing/2014/main" id="{4288569A-E3B7-4781-BD5F-DD28A5B8C3B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7" name="Text Box 111">
          <a:extLst>
            <a:ext uri="{FF2B5EF4-FFF2-40B4-BE49-F238E27FC236}">
              <a16:creationId xmlns:a16="http://schemas.microsoft.com/office/drawing/2014/main" id="{0F8006C1-E7C2-45E2-8564-BCE5926EB1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8" name="Text Box 112">
          <a:extLst>
            <a:ext uri="{FF2B5EF4-FFF2-40B4-BE49-F238E27FC236}">
              <a16:creationId xmlns:a16="http://schemas.microsoft.com/office/drawing/2014/main" id="{E2A52D99-8A19-47AB-BEBA-F50A7048B97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09" name="Text Box 113">
          <a:extLst>
            <a:ext uri="{FF2B5EF4-FFF2-40B4-BE49-F238E27FC236}">
              <a16:creationId xmlns:a16="http://schemas.microsoft.com/office/drawing/2014/main" id="{6433D7D6-EC3B-4503-8809-66EFF578AC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310" name="Text Box 114">
          <a:extLst>
            <a:ext uri="{FF2B5EF4-FFF2-40B4-BE49-F238E27FC236}">
              <a16:creationId xmlns:a16="http://schemas.microsoft.com/office/drawing/2014/main" id="{215C97D9-7287-473D-9640-1577833797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1" name="Text Box 115">
          <a:extLst>
            <a:ext uri="{FF2B5EF4-FFF2-40B4-BE49-F238E27FC236}">
              <a16:creationId xmlns:a16="http://schemas.microsoft.com/office/drawing/2014/main" id="{5DC5F940-2A6D-4CFB-898F-B0B2428F11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2" name="Text Box 116">
          <a:extLst>
            <a:ext uri="{FF2B5EF4-FFF2-40B4-BE49-F238E27FC236}">
              <a16:creationId xmlns:a16="http://schemas.microsoft.com/office/drawing/2014/main" id="{F1B7403E-4E87-43FF-A2E5-6B781FAA30E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3" name="Text Box 117">
          <a:extLst>
            <a:ext uri="{FF2B5EF4-FFF2-40B4-BE49-F238E27FC236}">
              <a16:creationId xmlns:a16="http://schemas.microsoft.com/office/drawing/2014/main" id="{AA360A81-406C-404E-8DCF-1C0AC48B97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4" name="Text Box 118">
          <a:extLst>
            <a:ext uri="{FF2B5EF4-FFF2-40B4-BE49-F238E27FC236}">
              <a16:creationId xmlns:a16="http://schemas.microsoft.com/office/drawing/2014/main" id="{12F222F2-8DF0-49A9-BA12-2FEA7216536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5" name="Text Box 119">
          <a:extLst>
            <a:ext uri="{FF2B5EF4-FFF2-40B4-BE49-F238E27FC236}">
              <a16:creationId xmlns:a16="http://schemas.microsoft.com/office/drawing/2014/main" id="{F3352423-FB3C-4F58-9FA5-2668329A92C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6" name="Text Box 120">
          <a:extLst>
            <a:ext uri="{FF2B5EF4-FFF2-40B4-BE49-F238E27FC236}">
              <a16:creationId xmlns:a16="http://schemas.microsoft.com/office/drawing/2014/main" id="{3E7BA6D3-6749-449B-93C3-6E603B9E83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7" name="Text Box 121">
          <a:extLst>
            <a:ext uri="{FF2B5EF4-FFF2-40B4-BE49-F238E27FC236}">
              <a16:creationId xmlns:a16="http://schemas.microsoft.com/office/drawing/2014/main" id="{FA141ABF-5A75-4D00-8AC5-5B92E7FDCF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8" name="Text Box 122">
          <a:extLst>
            <a:ext uri="{FF2B5EF4-FFF2-40B4-BE49-F238E27FC236}">
              <a16:creationId xmlns:a16="http://schemas.microsoft.com/office/drawing/2014/main" id="{26F175BA-46A0-4E98-B3D6-187137C0CA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19" name="Text Box 123">
          <a:extLst>
            <a:ext uri="{FF2B5EF4-FFF2-40B4-BE49-F238E27FC236}">
              <a16:creationId xmlns:a16="http://schemas.microsoft.com/office/drawing/2014/main" id="{7B4B476C-F0F3-424C-8361-F01EC5F4B7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0" name="Text Box 124">
          <a:extLst>
            <a:ext uri="{FF2B5EF4-FFF2-40B4-BE49-F238E27FC236}">
              <a16:creationId xmlns:a16="http://schemas.microsoft.com/office/drawing/2014/main" id="{6C6C06D6-F09F-4D43-901E-A4713ADB93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1" name="Text Box 125">
          <a:extLst>
            <a:ext uri="{FF2B5EF4-FFF2-40B4-BE49-F238E27FC236}">
              <a16:creationId xmlns:a16="http://schemas.microsoft.com/office/drawing/2014/main" id="{C94543E5-B70E-4A0A-942B-D366D6B22FD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2" name="Text Box 126">
          <a:extLst>
            <a:ext uri="{FF2B5EF4-FFF2-40B4-BE49-F238E27FC236}">
              <a16:creationId xmlns:a16="http://schemas.microsoft.com/office/drawing/2014/main" id="{E593F122-B63E-4638-9787-85F73ADB08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3" name="Text Box 127">
          <a:extLst>
            <a:ext uri="{FF2B5EF4-FFF2-40B4-BE49-F238E27FC236}">
              <a16:creationId xmlns:a16="http://schemas.microsoft.com/office/drawing/2014/main" id="{6B29C6D4-423F-409B-B39A-91E8DB373C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4" name="Text Box 128">
          <a:extLst>
            <a:ext uri="{FF2B5EF4-FFF2-40B4-BE49-F238E27FC236}">
              <a16:creationId xmlns:a16="http://schemas.microsoft.com/office/drawing/2014/main" id="{5E11A19D-C0FC-4246-B82B-0C942C28C9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325" name="Text Box 129">
          <a:extLst>
            <a:ext uri="{FF2B5EF4-FFF2-40B4-BE49-F238E27FC236}">
              <a16:creationId xmlns:a16="http://schemas.microsoft.com/office/drawing/2014/main" id="{7C89CD06-5071-4B8D-BBC0-8663C693CC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6" name="Text Box 130">
          <a:extLst>
            <a:ext uri="{FF2B5EF4-FFF2-40B4-BE49-F238E27FC236}">
              <a16:creationId xmlns:a16="http://schemas.microsoft.com/office/drawing/2014/main" id="{3B491247-9DA2-4453-B954-3E2E6A8FCD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7" name="Text Box 131">
          <a:extLst>
            <a:ext uri="{FF2B5EF4-FFF2-40B4-BE49-F238E27FC236}">
              <a16:creationId xmlns:a16="http://schemas.microsoft.com/office/drawing/2014/main" id="{42B252F6-DAA0-4EA5-B502-6DD8EFC97E0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8" name="Text Box 132">
          <a:extLst>
            <a:ext uri="{FF2B5EF4-FFF2-40B4-BE49-F238E27FC236}">
              <a16:creationId xmlns:a16="http://schemas.microsoft.com/office/drawing/2014/main" id="{B19F9038-9E08-4B40-8AED-864AEB42B4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29" name="Text Box 133">
          <a:extLst>
            <a:ext uri="{FF2B5EF4-FFF2-40B4-BE49-F238E27FC236}">
              <a16:creationId xmlns:a16="http://schemas.microsoft.com/office/drawing/2014/main" id="{78430F40-6030-44E5-9BBD-F7840CE99A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0" name="Text Box 134">
          <a:extLst>
            <a:ext uri="{FF2B5EF4-FFF2-40B4-BE49-F238E27FC236}">
              <a16:creationId xmlns:a16="http://schemas.microsoft.com/office/drawing/2014/main" id="{0279D59B-6500-47A2-8801-691857C16DD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1" name="Text Box 135">
          <a:extLst>
            <a:ext uri="{FF2B5EF4-FFF2-40B4-BE49-F238E27FC236}">
              <a16:creationId xmlns:a16="http://schemas.microsoft.com/office/drawing/2014/main" id="{CBD9DE76-D036-4C1D-86E6-62861AB9AC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2" name="Text Box 136">
          <a:extLst>
            <a:ext uri="{FF2B5EF4-FFF2-40B4-BE49-F238E27FC236}">
              <a16:creationId xmlns:a16="http://schemas.microsoft.com/office/drawing/2014/main" id="{C59A4DA6-FB03-4017-8BB2-F89A10A42D7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3" name="Text Box 137">
          <a:extLst>
            <a:ext uri="{FF2B5EF4-FFF2-40B4-BE49-F238E27FC236}">
              <a16:creationId xmlns:a16="http://schemas.microsoft.com/office/drawing/2014/main" id="{2CF3B114-09BF-4CCF-AC77-0024A5EDCA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4" name="Text Box 138">
          <a:extLst>
            <a:ext uri="{FF2B5EF4-FFF2-40B4-BE49-F238E27FC236}">
              <a16:creationId xmlns:a16="http://schemas.microsoft.com/office/drawing/2014/main" id="{DC0DBC29-6865-459F-8381-1411BA744B1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5" name="Text Box 139">
          <a:extLst>
            <a:ext uri="{FF2B5EF4-FFF2-40B4-BE49-F238E27FC236}">
              <a16:creationId xmlns:a16="http://schemas.microsoft.com/office/drawing/2014/main" id="{F910D47E-DB1A-4738-AABC-84A0B6D957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6" name="Text Box 140">
          <a:extLst>
            <a:ext uri="{FF2B5EF4-FFF2-40B4-BE49-F238E27FC236}">
              <a16:creationId xmlns:a16="http://schemas.microsoft.com/office/drawing/2014/main" id="{FDFDC143-B12C-468B-A7CC-3E00914574B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7" name="Text Box 141">
          <a:extLst>
            <a:ext uri="{FF2B5EF4-FFF2-40B4-BE49-F238E27FC236}">
              <a16:creationId xmlns:a16="http://schemas.microsoft.com/office/drawing/2014/main" id="{0B6A0498-BA31-4C62-A28F-CB720D92ADB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8" name="Text Box 142">
          <a:extLst>
            <a:ext uri="{FF2B5EF4-FFF2-40B4-BE49-F238E27FC236}">
              <a16:creationId xmlns:a16="http://schemas.microsoft.com/office/drawing/2014/main" id="{C2815C07-1505-4C3C-88E8-4B49389D63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39" name="Text Box 143">
          <a:extLst>
            <a:ext uri="{FF2B5EF4-FFF2-40B4-BE49-F238E27FC236}">
              <a16:creationId xmlns:a16="http://schemas.microsoft.com/office/drawing/2014/main" id="{BDFA6B8E-ADA3-41C4-A2B0-DA1E997735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340" name="Text Box 144">
          <a:extLst>
            <a:ext uri="{FF2B5EF4-FFF2-40B4-BE49-F238E27FC236}">
              <a16:creationId xmlns:a16="http://schemas.microsoft.com/office/drawing/2014/main" id="{EC05CC83-E29A-460F-B6D6-59196CB75CB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1" name="Text Box 145">
          <a:extLst>
            <a:ext uri="{FF2B5EF4-FFF2-40B4-BE49-F238E27FC236}">
              <a16:creationId xmlns:a16="http://schemas.microsoft.com/office/drawing/2014/main" id="{D18586F2-D3A5-4D62-96C6-FADB211E59F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2" name="Text Box 146">
          <a:extLst>
            <a:ext uri="{FF2B5EF4-FFF2-40B4-BE49-F238E27FC236}">
              <a16:creationId xmlns:a16="http://schemas.microsoft.com/office/drawing/2014/main" id="{52739228-4A74-4E64-A82D-F64C529F145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3" name="Text Box 147">
          <a:extLst>
            <a:ext uri="{FF2B5EF4-FFF2-40B4-BE49-F238E27FC236}">
              <a16:creationId xmlns:a16="http://schemas.microsoft.com/office/drawing/2014/main" id="{06E19734-4F9C-4E1F-9AA2-255DFBEEA0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4" name="Text Box 148">
          <a:extLst>
            <a:ext uri="{FF2B5EF4-FFF2-40B4-BE49-F238E27FC236}">
              <a16:creationId xmlns:a16="http://schemas.microsoft.com/office/drawing/2014/main" id="{B0BFAD89-72CA-4BA7-864F-FF8009072C5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5" name="Text Box 149">
          <a:extLst>
            <a:ext uri="{FF2B5EF4-FFF2-40B4-BE49-F238E27FC236}">
              <a16:creationId xmlns:a16="http://schemas.microsoft.com/office/drawing/2014/main" id="{F838B8D0-9E19-443B-A42A-F84BD63F4B2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6" name="Text Box 150">
          <a:extLst>
            <a:ext uri="{FF2B5EF4-FFF2-40B4-BE49-F238E27FC236}">
              <a16:creationId xmlns:a16="http://schemas.microsoft.com/office/drawing/2014/main" id="{5E28B7DD-53E8-4E02-ADA5-99FD96029F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7" name="Text Box 151">
          <a:extLst>
            <a:ext uri="{FF2B5EF4-FFF2-40B4-BE49-F238E27FC236}">
              <a16:creationId xmlns:a16="http://schemas.microsoft.com/office/drawing/2014/main" id="{4BE10374-284A-4672-B0F4-695D7AFD54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8" name="Text Box 152">
          <a:extLst>
            <a:ext uri="{FF2B5EF4-FFF2-40B4-BE49-F238E27FC236}">
              <a16:creationId xmlns:a16="http://schemas.microsoft.com/office/drawing/2014/main" id="{72040B44-009C-4EAA-8096-09616764BB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49" name="Text Box 153">
          <a:extLst>
            <a:ext uri="{FF2B5EF4-FFF2-40B4-BE49-F238E27FC236}">
              <a16:creationId xmlns:a16="http://schemas.microsoft.com/office/drawing/2014/main" id="{512FA69C-A7D5-4491-B385-93BA11EFCE9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0" name="Text Box 154">
          <a:extLst>
            <a:ext uri="{FF2B5EF4-FFF2-40B4-BE49-F238E27FC236}">
              <a16:creationId xmlns:a16="http://schemas.microsoft.com/office/drawing/2014/main" id="{C6992A3C-01EA-4F5E-95E9-49931EC156C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1" name="Text Box 155">
          <a:extLst>
            <a:ext uri="{FF2B5EF4-FFF2-40B4-BE49-F238E27FC236}">
              <a16:creationId xmlns:a16="http://schemas.microsoft.com/office/drawing/2014/main" id="{C79E3215-AD04-4CB1-A33A-D8914E3EB4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2" name="Text Box 156">
          <a:extLst>
            <a:ext uri="{FF2B5EF4-FFF2-40B4-BE49-F238E27FC236}">
              <a16:creationId xmlns:a16="http://schemas.microsoft.com/office/drawing/2014/main" id="{E2B49D89-DF5F-4068-8543-1D91CBCF4C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3" name="Text Box 157">
          <a:extLst>
            <a:ext uri="{FF2B5EF4-FFF2-40B4-BE49-F238E27FC236}">
              <a16:creationId xmlns:a16="http://schemas.microsoft.com/office/drawing/2014/main" id="{BC01D5AE-ECD9-4F36-B00E-11350AEDD3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4" name="Text Box 158">
          <a:extLst>
            <a:ext uri="{FF2B5EF4-FFF2-40B4-BE49-F238E27FC236}">
              <a16:creationId xmlns:a16="http://schemas.microsoft.com/office/drawing/2014/main" id="{A9AF1E4E-8AD2-4EB5-A2FA-AD008B1BDA1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355" name="Text Box 159">
          <a:extLst>
            <a:ext uri="{FF2B5EF4-FFF2-40B4-BE49-F238E27FC236}">
              <a16:creationId xmlns:a16="http://schemas.microsoft.com/office/drawing/2014/main" id="{17555FE2-603F-4CB6-9948-D690556CF47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6" name="Text Box 160">
          <a:extLst>
            <a:ext uri="{FF2B5EF4-FFF2-40B4-BE49-F238E27FC236}">
              <a16:creationId xmlns:a16="http://schemas.microsoft.com/office/drawing/2014/main" id="{D32ED62E-0DC2-4965-96A8-375CC41EE76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7" name="Text Box 161">
          <a:extLst>
            <a:ext uri="{FF2B5EF4-FFF2-40B4-BE49-F238E27FC236}">
              <a16:creationId xmlns:a16="http://schemas.microsoft.com/office/drawing/2014/main" id="{679F0DF3-DC25-4AAD-985A-8591AB2576A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8" name="Text Box 162">
          <a:extLst>
            <a:ext uri="{FF2B5EF4-FFF2-40B4-BE49-F238E27FC236}">
              <a16:creationId xmlns:a16="http://schemas.microsoft.com/office/drawing/2014/main" id="{16FEB636-62DC-486D-9787-A1C36B0E16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59" name="Text Box 163">
          <a:extLst>
            <a:ext uri="{FF2B5EF4-FFF2-40B4-BE49-F238E27FC236}">
              <a16:creationId xmlns:a16="http://schemas.microsoft.com/office/drawing/2014/main" id="{FF728AAC-9338-4707-B97B-68FF05A837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0" name="Text Box 164">
          <a:extLst>
            <a:ext uri="{FF2B5EF4-FFF2-40B4-BE49-F238E27FC236}">
              <a16:creationId xmlns:a16="http://schemas.microsoft.com/office/drawing/2014/main" id="{C6421767-7368-44F2-AC59-91BE41D594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1" name="Text Box 165">
          <a:extLst>
            <a:ext uri="{FF2B5EF4-FFF2-40B4-BE49-F238E27FC236}">
              <a16:creationId xmlns:a16="http://schemas.microsoft.com/office/drawing/2014/main" id="{AA6CBFE5-897B-4D07-B6C3-DA23F3B0098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2" name="Text Box 166">
          <a:extLst>
            <a:ext uri="{FF2B5EF4-FFF2-40B4-BE49-F238E27FC236}">
              <a16:creationId xmlns:a16="http://schemas.microsoft.com/office/drawing/2014/main" id="{5B4DCE45-DDA4-4497-819C-F5BC31C153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3" name="Text Box 167">
          <a:extLst>
            <a:ext uri="{FF2B5EF4-FFF2-40B4-BE49-F238E27FC236}">
              <a16:creationId xmlns:a16="http://schemas.microsoft.com/office/drawing/2014/main" id="{52C76D48-4D7C-48E4-957B-D0DF7343AE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4" name="Text Box 168">
          <a:extLst>
            <a:ext uri="{FF2B5EF4-FFF2-40B4-BE49-F238E27FC236}">
              <a16:creationId xmlns:a16="http://schemas.microsoft.com/office/drawing/2014/main" id="{3856EA56-CC0C-4107-B40C-1420CADBAB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5" name="Text Box 169">
          <a:extLst>
            <a:ext uri="{FF2B5EF4-FFF2-40B4-BE49-F238E27FC236}">
              <a16:creationId xmlns:a16="http://schemas.microsoft.com/office/drawing/2014/main" id="{9F999DC9-98E3-4138-B664-8E15F440882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6" name="Text Box 170">
          <a:extLst>
            <a:ext uri="{FF2B5EF4-FFF2-40B4-BE49-F238E27FC236}">
              <a16:creationId xmlns:a16="http://schemas.microsoft.com/office/drawing/2014/main" id="{87F5B35C-6BF4-4711-8804-38972D5DB3D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7" name="Text Box 171">
          <a:extLst>
            <a:ext uri="{FF2B5EF4-FFF2-40B4-BE49-F238E27FC236}">
              <a16:creationId xmlns:a16="http://schemas.microsoft.com/office/drawing/2014/main" id="{AA249F79-8E00-40A5-849E-677A6442B8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8" name="Text Box 172">
          <a:extLst>
            <a:ext uri="{FF2B5EF4-FFF2-40B4-BE49-F238E27FC236}">
              <a16:creationId xmlns:a16="http://schemas.microsoft.com/office/drawing/2014/main" id="{5A9661CB-93A9-4CF1-9339-DE6E15CAAF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69" name="Text Box 173">
          <a:extLst>
            <a:ext uri="{FF2B5EF4-FFF2-40B4-BE49-F238E27FC236}">
              <a16:creationId xmlns:a16="http://schemas.microsoft.com/office/drawing/2014/main" id="{953900FC-48C8-487E-84C9-A429F4D32E7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370" name="Text Box 174">
          <a:extLst>
            <a:ext uri="{FF2B5EF4-FFF2-40B4-BE49-F238E27FC236}">
              <a16:creationId xmlns:a16="http://schemas.microsoft.com/office/drawing/2014/main" id="{4E9C18F5-F8D9-4CC2-8138-176AF659B2F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1" name="Text Box 175">
          <a:extLst>
            <a:ext uri="{FF2B5EF4-FFF2-40B4-BE49-F238E27FC236}">
              <a16:creationId xmlns:a16="http://schemas.microsoft.com/office/drawing/2014/main" id="{CE799DDF-1B29-4448-A849-FB17AA3337B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2" name="Text Box 176">
          <a:extLst>
            <a:ext uri="{FF2B5EF4-FFF2-40B4-BE49-F238E27FC236}">
              <a16:creationId xmlns:a16="http://schemas.microsoft.com/office/drawing/2014/main" id="{25A73AF6-8E8D-4203-8088-DA172D3AEC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3" name="Text Box 177">
          <a:extLst>
            <a:ext uri="{FF2B5EF4-FFF2-40B4-BE49-F238E27FC236}">
              <a16:creationId xmlns:a16="http://schemas.microsoft.com/office/drawing/2014/main" id="{3D95DE21-20EE-4261-AECB-6973774DE85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4" name="Text Box 178">
          <a:extLst>
            <a:ext uri="{FF2B5EF4-FFF2-40B4-BE49-F238E27FC236}">
              <a16:creationId xmlns:a16="http://schemas.microsoft.com/office/drawing/2014/main" id="{D1CF628F-D9CD-426D-BCEB-9410929A429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5" name="Text Box 179">
          <a:extLst>
            <a:ext uri="{FF2B5EF4-FFF2-40B4-BE49-F238E27FC236}">
              <a16:creationId xmlns:a16="http://schemas.microsoft.com/office/drawing/2014/main" id="{1B6B4860-BDDE-44AF-8F34-A4EDBCA046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6" name="Text Box 180">
          <a:extLst>
            <a:ext uri="{FF2B5EF4-FFF2-40B4-BE49-F238E27FC236}">
              <a16:creationId xmlns:a16="http://schemas.microsoft.com/office/drawing/2014/main" id="{64A9C7AC-E954-4C63-922E-C5795FBE0F6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7" name="Text Box 181">
          <a:extLst>
            <a:ext uri="{FF2B5EF4-FFF2-40B4-BE49-F238E27FC236}">
              <a16:creationId xmlns:a16="http://schemas.microsoft.com/office/drawing/2014/main" id="{8D71EBEC-AC63-4328-9C97-F18918FC46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8" name="Text Box 182">
          <a:extLst>
            <a:ext uri="{FF2B5EF4-FFF2-40B4-BE49-F238E27FC236}">
              <a16:creationId xmlns:a16="http://schemas.microsoft.com/office/drawing/2014/main" id="{1E3E876D-8984-4DF2-B826-2CE0E59705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79" name="Text Box 183">
          <a:extLst>
            <a:ext uri="{FF2B5EF4-FFF2-40B4-BE49-F238E27FC236}">
              <a16:creationId xmlns:a16="http://schemas.microsoft.com/office/drawing/2014/main" id="{EE8164D7-B261-4A59-9652-1D0A9F53DC7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0" name="Text Box 184">
          <a:extLst>
            <a:ext uri="{FF2B5EF4-FFF2-40B4-BE49-F238E27FC236}">
              <a16:creationId xmlns:a16="http://schemas.microsoft.com/office/drawing/2014/main" id="{6D5F9207-CC1C-412F-8A27-94A1F408C0F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1" name="Text Box 185">
          <a:extLst>
            <a:ext uri="{FF2B5EF4-FFF2-40B4-BE49-F238E27FC236}">
              <a16:creationId xmlns:a16="http://schemas.microsoft.com/office/drawing/2014/main" id="{2AA25853-F979-4848-B515-8996346EF1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2" name="Text Box 186">
          <a:extLst>
            <a:ext uri="{FF2B5EF4-FFF2-40B4-BE49-F238E27FC236}">
              <a16:creationId xmlns:a16="http://schemas.microsoft.com/office/drawing/2014/main" id="{F3B55B37-BBA6-471B-A6B4-07542629DF1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3" name="Text Box 187">
          <a:extLst>
            <a:ext uri="{FF2B5EF4-FFF2-40B4-BE49-F238E27FC236}">
              <a16:creationId xmlns:a16="http://schemas.microsoft.com/office/drawing/2014/main" id="{648FB135-AA42-48DF-A9A9-9FAFC699A0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4" name="Text Box 188">
          <a:extLst>
            <a:ext uri="{FF2B5EF4-FFF2-40B4-BE49-F238E27FC236}">
              <a16:creationId xmlns:a16="http://schemas.microsoft.com/office/drawing/2014/main" id="{BAF070ED-3C1B-45B0-BC04-5D73A6EC6B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5" name="Text Box 210">
          <a:extLst>
            <a:ext uri="{FF2B5EF4-FFF2-40B4-BE49-F238E27FC236}">
              <a16:creationId xmlns:a16="http://schemas.microsoft.com/office/drawing/2014/main" id="{A709BF01-7325-4D92-9ED9-1EF743BFFBD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6" name="Text Box 211">
          <a:extLst>
            <a:ext uri="{FF2B5EF4-FFF2-40B4-BE49-F238E27FC236}">
              <a16:creationId xmlns:a16="http://schemas.microsoft.com/office/drawing/2014/main" id="{F276278A-8FC5-435B-83F5-409079E1BC5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7" name="Text Box 212">
          <a:extLst>
            <a:ext uri="{FF2B5EF4-FFF2-40B4-BE49-F238E27FC236}">
              <a16:creationId xmlns:a16="http://schemas.microsoft.com/office/drawing/2014/main" id="{2DF6DDDF-E674-4A80-BB7A-B6DCDC98D1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8" name="Text Box 213">
          <a:extLst>
            <a:ext uri="{FF2B5EF4-FFF2-40B4-BE49-F238E27FC236}">
              <a16:creationId xmlns:a16="http://schemas.microsoft.com/office/drawing/2014/main" id="{7345B507-558A-4301-A8D9-12A3533CD2C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89" name="Text Box 214">
          <a:extLst>
            <a:ext uri="{FF2B5EF4-FFF2-40B4-BE49-F238E27FC236}">
              <a16:creationId xmlns:a16="http://schemas.microsoft.com/office/drawing/2014/main" id="{482733B2-7B0A-4B01-9C74-604F594857B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0" name="Text Box 215">
          <a:extLst>
            <a:ext uri="{FF2B5EF4-FFF2-40B4-BE49-F238E27FC236}">
              <a16:creationId xmlns:a16="http://schemas.microsoft.com/office/drawing/2014/main" id="{2E0A2C20-C58C-4FCD-8333-A4C93E45965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1" name="Text Box 216">
          <a:extLst>
            <a:ext uri="{FF2B5EF4-FFF2-40B4-BE49-F238E27FC236}">
              <a16:creationId xmlns:a16="http://schemas.microsoft.com/office/drawing/2014/main" id="{998EFA1A-1BDC-4C92-B1CF-321562BB18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F73F94AD-54F1-462E-98BF-48F9B4DBFA9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3" name="Text Box 2">
          <a:extLst>
            <a:ext uri="{FF2B5EF4-FFF2-40B4-BE49-F238E27FC236}">
              <a16:creationId xmlns:a16="http://schemas.microsoft.com/office/drawing/2014/main" id="{E0155142-72B2-4B0D-B416-D196061642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4" name="Text Box 3">
          <a:extLst>
            <a:ext uri="{FF2B5EF4-FFF2-40B4-BE49-F238E27FC236}">
              <a16:creationId xmlns:a16="http://schemas.microsoft.com/office/drawing/2014/main" id="{0A5C1B1E-B302-477F-BAED-3C49684D5B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5" name="Text Box 4">
          <a:extLst>
            <a:ext uri="{FF2B5EF4-FFF2-40B4-BE49-F238E27FC236}">
              <a16:creationId xmlns:a16="http://schemas.microsoft.com/office/drawing/2014/main" id="{0380F13B-D4D8-475B-890D-981E2330F2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6" name="Text Box 5">
          <a:extLst>
            <a:ext uri="{FF2B5EF4-FFF2-40B4-BE49-F238E27FC236}">
              <a16:creationId xmlns:a16="http://schemas.microsoft.com/office/drawing/2014/main" id="{13BDA4AD-EE5B-4AAD-84C6-D37D865A36D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7" name="Text Box 6">
          <a:extLst>
            <a:ext uri="{FF2B5EF4-FFF2-40B4-BE49-F238E27FC236}">
              <a16:creationId xmlns:a16="http://schemas.microsoft.com/office/drawing/2014/main" id="{9AA21F13-154A-42E1-8736-1C281B46D8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8" name="Text Box 7">
          <a:extLst>
            <a:ext uri="{FF2B5EF4-FFF2-40B4-BE49-F238E27FC236}">
              <a16:creationId xmlns:a16="http://schemas.microsoft.com/office/drawing/2014/main" id="{77388FAC-1F0F-404F-9127-883F36E1097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399" name="Text Box 8">
          <a:extLst>
            <a:ext uri="{FF2B5EF4-FFF2-40B4-BE49-F238E27FC236}">
              <a16:creationId xmlns:a16="http://schemas.microsoft.com/office/drawing/2014/main" id="{C3AA9E6C-4E88-44FC-95F2-3819EEB1AB2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0" name="Text Box 9">
          <a:extLst>
            <a:ext uri="{FF2B5EF4-FFF2-40B4-BE49-F238E27FC236}">
              <a16:creationId xmlns:a16="http://schemas.microsoft.com/office/drawing/2014/main" id="{710E9B10-C0AA-4C52-AB82-D917DCE7B2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1" name="Text Box 10">
          <a:extLst>
            <a:ext uri="{FF2B5EF4-FFF2-40B4-BE49-F238E27FC236}">
              <a16:creationId xmlns:a16="http://schemas.microsoft.com/office/drawing/2014/main" id="{88BA1AF7-CCC0-4E63-B0BC-534AB2A68D1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2" name="Text Box 11">
          <a:extLst>
            <a:ext uri="{FF2B5EF4-FFF2-40B4-BE49-F238E27FC236}">
              <a16:creationId xmlns:a16="http://schemas.microsoft.com/office/drawing/2014/main" id="{BAB8E818-2F5A-4756-964F-5D4DB9DD22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3" name="Text Box 12">
          <a:extLst>
            <a:ext uri="{FF2B5EF4-FFF2-40B4-BE49-F238E27FC236}">
              <a16:creationId xmlns:a16="http://schemas.microsoft.com/office/drawing/2014/main" id="{8970D84B-1AF4-429B-89B5-FDBCD78EF30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4" name="Text Box 13">
          <a:extLst>
            <a:ext uri="{FF2B5EF4-FFF2-40B4-BE49-F238E27FC236}">
              <a16:creationId xmlns:a16="http://schemas.microsoft.com/office/drawing/2014/main" id="{B49D8810-E4A0-4AD2-ACAA-2DB76A6C265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5" name="Text Box 14">
          <a:extLst>
            <a:ext uri="{FF2B5EF4-FFF2-40B4-BE49-F238E27FC236}">
              <a16:creationId xmlns:a16="http://schemas.microsoft.com/office/drawing/2014/main" id="{21799EC5-B5C3-4504-BE7A-771E87830FD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F227865B-86FC-40FD-8B12-588B98E04EF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7" name="Text Box 16">
          <a:extLst>
            <a:ext uri="{FF2B5EF4-FFF2-40B4-BE49-F238E27FC236}">
              <a16:creationId xmlns:a16="http://schemas.microsoft.com/office/drawing/2014/main" id="{08ECD92B-B144-4BEE-860B-1B2D84F1C9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8" name="Text Box 17">
          <a:extLst>
            <a:ext uri="{FF2B5EF4-FFF2-40B4-BE49-F238E27FC236}">
              <a16:creationId xmlns:a16="http://schemas.microsoft.com/office/drawing/2014/main" id="{365FF316-2A85-4384-A1B4-9E52202353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09" name="Text Box 18">
          <a:extLst>
            <a:ext uri="{FF2B5EF4-FFF2-40B4-BE49-F238E27FC236}">
              <a16:creationId xmlns:a16="http://schemas.microsoft.com/office/drawing/2014/main" id="{A16DD991-12F7-4212-96E6-9A87F5C75DD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0" name="Text Box 19">
          <a:extLst>
            <a:ext uri="{FF2B5EF4-FFF2-40B4-BE49-F238E27FC236}">
              <a16:creationId xmlns:a16="http://schemas.microsoft.com/office/drawing/2014/main" id="{7BCDA62F-EDEE-40F3-919F-D834177DB8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1" name="Text Box 20">
          <a:extLst>
            <a:ext uri="{FF2B5EF4-FFF2-40B4-BE49-F238E27FC236}">
              <a16:creationId xmlns:a16="http://schemas.microsoft.com/office/drawing/2014/main" id="{8238B1D3-7CD1-416C-B2AD-DC4B67E9718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2" name="Text Box 21">
          <a:extLst>
            <a:ext uri="{FF2B5EF4-FFF2-40B4-BE49-F238E27FC236}">
              <a16:creationId xmlns:a16="http://schemas.microsoft.com/office/drawing/2014/main" id="{541C566F-1E55-4469-990C-856ED63104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3" name="Text Box 22">
          <a:extLst>
            <a:ext uri="{FF2B5EF4-FFF2-40B4-BE49-F238E27FC236}">
              <a16:creationId xmlns:a16="http://schemas.microsoft.com/office/drawing/2014/main" id="{3A7C2042-2660-44EA-A315-0F079C09ECA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4" name="Text Box 23">
          <a:extLst>
            <a:ext uri="{FF2B5EF4-FFF2-40B4-BE49-F238E27FC236}">
              <a16:creationId xmlns:a16="http://schemas.microsoft.com/office/drawing/2014/main" id="{EC252587-590C-4D23-8349-4C4D834495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5" name="Text Box 24">
          <a:extLst>
            <a:ext uri="{FF2B5EF4-FFF2-40B4-BE49-F238E27FC236}">
              <a16:creationId xmlns:a16="http://schemas.microsoft.com/office/drawing/2014/main" id="{FB72502C-F920-4AB5-86D5-CFA5F5C53A5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6" name="Text Box 25">
          <a:extLst>
            <a:ext uri="{FF2B5EF4-FFF2-40B4-BE49-F238E27FC236}">
              <a16:creationId xmlns:a16="http://schemas.microsoft.com/office/drawing/2014/main" id="{D1E4D910-3AC0-4289-B963-2458F757D18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7" name="Text Box 26">
          <a:extLst>
            <a:ext uri="{FF2B5EF4-FFF2-40B4-BE49-F238E27FC236}">
              <a16:creationId xmlns:a16="http://schemas.microsoft.com/office/drawing/2014/main" id="{61BF13E0-FB2E-4ED9-9A5E-97A0C7F6FA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8" name="Text Box 27">
          <a:extLst>
            <a:ext uri="{FF2B5EF4-FFF2-40B4-BE49-F238E27FC236}">
              <a16:creationId xmlns:a16="http://schemas.microsoft.com/office/drawing/2014/main" id="{790F19E0-B86A-4555-82DD-0290DC697C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19" name="Text Box 28">
          <a:extLst>
            <a:ext uri="{FF2B5EF4-FFF2-40B4-BE49-F238E27FC236}">
              <a16:creationId xmlns:a16="http://schemas.microsoft.com/office/drawing/2014/main" id="{949B5DD8-8904-45D6-929F-56389D6409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0" name="Text Box 29">
          <a:extLst>
            <a:ext uri="{FF2B5EF4-FFF2-40B4-BE49-F238E27FC236}">
              <a16:creationId xmlns:a16="http://schemas.microsoft.com/office/drawing/2014/main" id="{805014F0-4405-4F65-8693-DC1BEB9BB84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1" name="Text Box 30">
          <a:extLst>
            <a:ext uri="{FF2B5EF4-FFF2-40B4-BE49-F238E27FC236}">
              <a16:creationId xmlns:a16="http://schemas.microsoft.com/office/drawing/2014/main" id="{D9FAFCE7-5371-46D1-AC06-BEB09895881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2" name="Text Box 31">
          <a:extLst>
            <a:ext uri="{FF2B5EF4-FFF2-40B4-BE49-F238E27FC236}">
              <a16:creationId xmlns:a16="http://schemas.microsoft.com/office/drawing/2014/main" id="{9189B73A-257B-4C8E-9E4A-AA0A4158C11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3" name="Text Box 32">
          <a:extLst>
            <a:ext uri="{FF2B5EF4-FFF2-40B4-BE49-F238E27FC236}">
              <a16:creationId xmlns:a16="http://schemas.microsoft.com/office/drawing/2014/main" id="{02CE9AA6-1836-4188-BED8-CF62F4D271C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4" name="Text Box 33">
          <a:extLst>
            <a:ext uri="{FF2B5EF4-FFF2-40B4-BE49-F238E27FC236}">
              <a16:creationId xmlns:a16="http://schemas.microsoft.com/office/drawing/2014/main" id="{2788DC38-74F9-4A21-BD58-A6827A02552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5" name="Text Box 34">
          <a:extLst>
            <a:ext uri="{FF2B5EF4-FFF2-40B4-BE49-F238E27FC236}">
              <a16:creationId xmlns:a16="http://schemas.microsoft.com/office/drawing/2014/main" id="{4DB74770-7DF3-4CFD-9B7A-142F9C299D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6" name="Text Box 35">
          <a:extLst>
            <a:ext uri="{FF2B5EF4-FFF2-40B4-BE49-F238E27FC236}">
              <a16:creationId xmlns:a16="http://schemas.microsoft.com/office/drawing/2014/main" id="{03DDA01C-3D31-48F6-AF52-FFB47A2B42E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7" name="Text Box 36">
          <a:extLst>
            <a:ext uri="{FF2B5EF4-FFF2-40B4-BE49-F238E27FC236}">
              <a16:creationId xmlns:a16="http://schemas.microsoft.com/office/drawing/2014/main" id="{958C4C01-9660-4764-B509-E7BED6CA8F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8" name="Text Box 37">
          <a:extLst>
            <a:ext uri="{FF2B5EF4-FFF2-40B4-BE49-F238E27FC236}">
              <a16:creationId xmlns:a16="http://schemas.microsoft.com/office/drawing/2014/main" id="{0F6776CE-DD18-44BF-A12F-E48700A2D68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29" name="Text Box 38">
          <a:extLst>
            <a:ext uri="{FF2B5EF4-FFF2-40B4-BE49-F238E27FC236}">
              <a16:creationId xmlns:a16="http://schemas.microsoft.com/office/drawing/2014/main" id="{0E3F14DF-BA80-4543-AA3F-FC8E5463E8C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0" name="Text Box 39">
          <a:extLst>
            <a:ext uri="{FF2B5EF4-FFF2-40B4-BE49-F238E27FC236}">
              <a16:creationId xmlns:a16="http://schemas.microsoft.com/office/drawing/2014/main" id="{08E75B19-5968-48FD-BE21-D26C57CB76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1" name="Text Box 40">
          <a:extLst>
            <a:ext uri="{FF2B5EF4-FFF2-40B4-BE49-F238E27FC236}">
              <a16:creationId xmlns:a16="http://schemas.microsoft.com/office/drawing/2014/main" id="{42FE5C06-6406-4329-9F7B-89D4D6EF70D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2" name="Text Box 41">
          <a:extLst>
            <a:ext uri="{FF2B5EF4-FFF2-40B4-BE49-F238E27FC236}">
              <a16:creationId xmlns:a16="http://schemas.microsoft.com/office/drawing/2014/main" id="{F31BDED8-6446-40D1-8B44-FD9732B0FE1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3" name="Text Box 42">
          <a:extLst>
            <a:ext uri="{FF2B5EF4-FFF2-40B4-BE49-F238E27FC236}">
              <a16:creationId xmlns:a16="http://schemas.microsoft.com/office/drawing/2014/main" id="{D63F62AD-85CF-42A6-9118-C51A087F23C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4" name="Text Box 43">
          <a:extLst>
            <a:ext uri="{FF2B5EF4-FFF2-40B4-BE49-F238E27FC236}">
              <a16:creationId xmlns:a16="http://schemas.microsoft.com/office/drawing/2014/main" id="{A6201271-A108-4955-8864-E44060B397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5" name="Text Box 44">
          <a:extLst>
            <a:ext uri="{FF2B5EF4-FFF2-40B4-BE49-F238E27FC236}">
              <a16:creationId xmlns:a16="http://schemas.microsoft.com/office/drawing/2014/main" id="{48A04785-5ABE-47DC-A878-6A263AB314F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6" name="Text Box 45">
          <a:extLst>
            <a:ext uri="{FF2B5EF4-FFF2-40B4-BE49-F238E27FC236}">
              <a16:creationId xmlns:a16="http://schemas.microsoft.com/office/drawing/2014/main" id="{C1E654C0-4EA3-4CA7-8F38-6B004B24452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7" name="Text Box 46">
          <a:extLst>
            <a:ext uri="{FF2B5EF4-FFF2-40B4-BE49-F238E27FC236}">
              <a16:creationId xmlns:a16="http://schemas.microsoft.com/office/drawing/2014/main" id="{C7FB0928-F3F8-4E54-93BD-4FB35DA14EF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8" name="Text Box 47">
          <a:extLst>
            <a:ext uri="{FF2B5EF4-FFF2-40B4-BE49-F238E27FC236}">
              <a16:creationId xmlns:a16="http://schemas.microsoft.com/office/drawing/2014/main" id="{005C61F6-764A-4907-A2C2-EA3BB31E33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39" name="Text Box 48">
          <a:extLst>
            <a:ext uri="{FF2B5EF4-FFF2-40B4-BE49-F238E27FC236}">
              <a16:creationId xmlns:a16="http://schemas.microsoft.com/office/drawing/2014/main" id="{6A99BAF9-6278-4613-A3E4-C7FF98DE47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0" name="Text Box 49">
          <a:extLst>
            <a:ext uri="{FF2B5EF4-FFF2-40B4-BE49-F238E27FC236}">
              <a16:creationId xmlns:a16="http://schemas.microsoft.com/office/drawing/2014/main" id="{02B82EF2-2D3C-4055-98E6-5145070447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1" name="Text Box 50">
          <a:extLst>
            <a:ext uri="{FF2B5EF4-FFF2-40B4-BE49-F238E27FC236}">
              <a16:creationId xmlns:a16="http://schemas.microsoft.com/office/drawing/2014/main" id="{90FBE2A1-D524-4BE2-8BFE-E4A3A97965B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2" name="Text Box 51">
          <a:extLst>
            <a:ext uri="{FF2B5EF4-FFF2-40B4-BE49-F238E27FC236}">
              <a16:creationId xmlns:a16="http://schemas.microsoft.com/office/drawing/2014/main" id="{9DB5ADF1-34AC-4953-A0FC-7B207A47E1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3" name="Text Box 52">
          <a:extLst>
            <a:ext uri="{FF2B5EF4-FFF2-40B4-BE49-F238E27FC236}">
              <a16:creationId xmlns:a16="http://schemas.microsoft.com/office/drawing/2014/main" id="{C9BE538D-06BC-47DA-A4D8-F9E21636BF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4" name="Text Box 53">
          <a:extLst>
            <a:ext uri="{FF2B5EF4-FFF2-40B4-BE49-F238E27FC236}">
              <a16:creationId xmlns:a16="http://schemas.microsoft.com/office/drawing/2014/main" id="{04D69A55-F3EA-46CF-86B2-EB7FC312BA7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5" name="Text Box 54">
          <a:extLst>
            <a:ext uri="{FF2B5EF4-FFF2-40B4-BE49-F238E27FC236}">
              <a16:creationId xmlns:a16="http://schemas.microsoft.com/office/drawing/2014/main" id="{20E1FEF7-A93A-42D3-A5A0-B4FA02F12E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6" name="Text Box 55">
          <a:extLst>
            <a:ext uri="{FF2B5EF4-FFF2-40B4-BE49-F238E27FC236}">
              <a16:creationId xmlns:a16="http://schemas.microsoft.com/office/drawing/2014/main" id="{8D82D19E-B869-44CC-9875-36AF8F151C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7" name="Text Box 56">
          <a:extLst>
            <a:ext uri="{FF2B5EF4-FFF2-40B4-BE49-F238E27FC236}">
              <a16:creationId xmlns:a16="http://schemas.microsoft.com/office/drawing/2014/main" id="{9B768477-252A-40F1-9213-F48B830C85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8" name="Text Box 57">
          <a:extLst>
            <a:ext uri="{FF2B5EF4-FFF2-40B4-BE49-F238E27FC236}">
              <a16:creationId xmlns:a16="http://schemas.microsoft.com/office/drawing/2014/main" id="{E12C8A57-7D55-435F-8314-CD30FA963AD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49" name="Text Box 58">
          <a:extLst>
            <a:ext uri="{FF2B5EF4-FFF2-40B4-BE49-F238E27FC236}">
              <a16:creationId xmlns:a16="http://schemas.microsoft.com/office/drawing/2014/main" id="{78998C07-701C-4978-BE30-5726944855A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0" name="Text Box 59">
          <a:extLst>
            <a:ext uri="{FF2B5EF4-FFF2-40B4-BE49-F238E27FC236}">
              <a16:creationId xmlns:a16="http://schemas.microsoft.com/office/drawing/2014/main" id="{860BF055-8764-4097-92EC-F4F8880D2D5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1" name="Text Box 60">
          <a:extLst>
            <a:ext uri="{FF2B5EF4-FFF2-40B4-BE49-F238E27FC236}">
              <a16:creationId xmlns:a16="http://schemas.microsoft.com/office/drawing/2014/main" id="{1C2F33DA-6A81-435C-B3BB-1B19D44F20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2" name="Text Box 61">
          <a:extLst>
            <a:ext uri="{FF2B5EF4-FFF2-40B4-BE49-F238E27FC236}">
              <a16:creationId xmlns:a16="http://schemas.microsoft.com/office/drawing/2014/main" id="{AA76EC25-CD61-4C39-9FC1-D197B6BD79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3" name="Text Box 62">
          <a:extLst>
            <a:ext uri="{FF2B5EF4-FFF2-40B4-BE49-F238E27FC236}">
              <a16:creationId xmlns:a16="http://schemas.microsoft.com/office/drawing/2014/main" id="{9884736D-EB09-4FB9-B16C-FFEEF772EF8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4" name="Text Box 63">
          <a:extLst>
            <a:ext uri="{FF2B5EF4-FFF2-40B4-BE49-F238E27FC236}">
              <a16:creationId xmlns:a16="http://schemas.microsoft.com/office/drawing/2014/main" id="{801A6611-25F2-447C-A8FC-6101901DDF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5" name="Text Box 64">
          <a:extLst>
            <a:ext uri="{FF2B5EF4-FFF2-40B4-BE49-F238E27FC236}">
              <a16:creationId xmlns:a16="http://schemas.microsoft.com/office/drawing/2014/main" id="{268911E2-36A1-471D-966E-A464BCC5312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6" name="Text Box 65">
          <a:extLst>
            <a:ext uri="{FF2B5EF4-FFF2-40B4-BE49-F238E27FC236}">
              <a16:creationId xmlns:a16="http://schemas.microsoft.com/office/drawing/2014/main" id="{98400C5B-DF18-45E8-A255-A7E096041E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7" name="Text Box 66">
          <a:extLst>
            <a:ext uri="{FF2B5EF4-FFF2-40B4-BE49-F238E27FC236}">
              <a16:creationId xmlns:a16="http://schemas.microsoft.com/office/drawing/2014/main" id="{F666DBF3-510E-4DA2-9911-3F7B7CB7B0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8" name="Text Box 67">
          <a:extLst>
            <a:ext uri="{FF2B5EF4-FFF2-40B4-BE49-F238E27FC236}">
              <a16:creationId xmlns:a16="http://schemas.microsoft.com/office/drawing/2014/main" id="{2A10DEB4-1E35-4052-B291-574AA20C650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59" name="Text Box 68">
          <a:extLst>
            <a:ext uri="{FF2B5EF4-FFF2-40B4-BE49-F238E27FC236}">
              <a16:creationId xmlns:a16="http://schemas.microsoft.com/office/drawing/2014/main" id="{54E6E155-CECD-4FDE-9650-7923E179FA6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0" name="Text Box 69">
          <a:extLst>
            <a:ext uri="{FF2B5EF4-FFF2-40B4-BE49-F238E27FC236}">
              <a16:creationId xmlns:a16="http://schemas.microsoft.com/office/drawing/2014/main" id="{F91AF0F9-B639-49A9-B304-21616E06E1A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1" name="Text Box 70">
          <a:extLst>
            <a:ext uri="{FF2B5EF4-FFF2-40B4-BE49-F238E27FC236}">
              <a16:creationId xmlns:a16="http://schemas.microsoft.com/office/drawing/2014/main" id="{CD87A168-723C-449E-9EE7-43A324B99E5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2" name="Text Box 71">
          <a:extLst>
            <a:ext uri="{FF2B5EF4-FFF2-40B4-BE49-F238E27FC236}">
              <a16:creationId xmlns:a16="http://schemas.microsoft.com/office/drawing/2014/main" id="{7E026C0A-C80B-4D78-9B00-9F7372DEE4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3" name="Text Box 72">
          <a:extLst>
            <a:ext uri="{FF2B5EF4-FFF2-40B4-BE49-F238E27FC236}">
              <a16:creationId xmlns:a16="http://schemas.microsoft.com/office/drawing/2014/main" id="{C72B4D30-A016-4F03-A47D-3AAC4FA0300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4" name="Text Box 73">
          <a:extLst>
            <a:ext uri="{FF2B5EF4-FFF2-40B4-BE49-F238E27FC236}">
              <a16:creationId xmlns:a16="http://schemas.microsoft.com/office/drawing/2014/main" id="{20264991-FBFC-41C0-83BF-3FE8AFE946F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5" name="Text Box 74">
          <a:extLst>
            <a:ext uri="{FF2B5EF4-FFF2-40B4-BE49-F238E27FC236}">
              <a16:creationId xmlns:a16="http://schemas.microsoft.com/office/drawing/2014/main" id="{E43159F4-C6B8-4574-8C25-88967CE326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6" name="Text Box 75">
          <a:extLst>
            <a:ext uri="{FF2B5EF4-FFF2-40B4-BE49-F238E27FC236}">
              <a16:creationId xmlns:a16="http://schemas.microsoft.com/office/drawing/2014/main" id="{B5EEC6C5-FA42-41F1-AD0F-5B385D1921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7" name="Text Box 76">
          <a:extLst>
            <a:ext uri="{FF2B5EF4-FFF2-40B4-BE49-F238E27FC236}">
              <a16:creationId xmlns:a16="http://schemas.microsoft.com/office/drawing/2014/main" id="{4331F3CE-8465-4930-8B1B-B2EB5A4679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8" name="Text Box 77">
          <a:extLst>
            <a:ext uri="{FF2B5EF4-FFF2-40B4-BE49-F238E27FC236}">
              <a16:creationId xmlns:a16="http://schemas.microsoft.com/office/drawing/2014/main" id="{C2571096-58A1-4117-BD79-112771EB80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69" name="Text Box 78">
          <a:extLst>
            <a:ext uri="{FF2B5EF4-FFF2-40B4-BE49-F238E27FC236}">
              <a16:creationId xmlns:a16="http://schemas.microsoft.com/office/drawing/2014/main" id="{4771ED8A-A048-415E-97EC-04978DC176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0" name="Text Box 79">
          <a:extLst>
            <a:ext uri="{FF2B5EF4-FFF2-40B4-BE49-F238E27FC236}">
              <a16:creationId xmlns:a16="http://schemas.microsoft.com/office/drawing/2014/main" id="{0A45A4B0-6979-411E-9821-363E5D9F1B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1" name="Text Box 80">
          <a:extLst>
            <a:ext uri="{FF2B5EF4-FFF2-40B4-BE49-F238E27FC236}">
              <a16:creationId xmlns:a16="http://schemas.microsoft.com/office/drawing/2014/main" id="{D32A3793-7EFA-4308-9C8E-7378D50681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2" name="Text Box 81">
          <a:extLst>
            <a:ext uri="{FF2B5EF4-FFF2-40B4-BE49-F238E27FC236}">
              <a16:creationId xmlns:a16="http://schemas.microsoft.com/office/drawing/2014/main" id="{6A2BF9F8-6E83-4771-AA80-22E52779831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3" name="Text Box 82">
          <a:extLst>
            <a:ext uri="{FF2B5EF4-FFF2-40B4-BE49-F238E27FC236}">
              <a16:creationId xmlns:a16="http://schemas.microsoft.com/office/drawing/2014/main" id="{583CE259-051C-4BB0-AAA6-35AC8D4F76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4" name="Text Box 83">
          <a:extLst>
            <a:ext uri="{FF2B5EF4-FFF2-40B4-BE49-F238E27FC236}">
              <a16:creationId xmlns:a16="http://schemas.microsoft.com/office/drawing/2014/main" id="{F06190D1-FBC1-4DC6-A3B2-312FEB33DB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5" name="Text Box 84">
          <a:extLst>
            <a:ext uri="{FF2B5EF4-FFF2-40B4-BE49-F238E27FC236}">
              <a16:creationId xmlns:a16="http://schemas.microsoft.com/office/drawing/2014/main" id="{9EF97E61-5565-45D1-8577-BDB595C535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6" name="Text Box 85">
          <a:extLst>
            <a:ext uri="{FF2B5EF4-FFF2-40B4-BE49-F238E27FC236}">
              <a16:creationId xmlns:a16="http://schemas.microsoft.com/office/drawing/2014/main" id="{1678B378-437E-484A-8BC4-BF8AA82414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7" name="Text Box 86">
          <a:extLst>
            <a:ext uri="{FF2B5EF4-FFF2-40B4-BE49-F238E27FC236}">
              <a16:creationId xmlns:a16="http://schemas.microsoft.com/office/drawing/2014/main" id="{6083DF44-F2AA-4E7C-8CB4-D1F0B941E3D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8" name="Text Box 87">
          <a:extLst>
            <a:ext uri="{FF2B5EF4-FFF2-40B4-BE49-F238E27FC236}">
              <a16:creationId xmlns:a16="http://schemas.microsoft.com/office/drawing/2014/main" id="{87AC47D8-DAD7-409C-8539-42419D1B5CD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79" name="Text Box 88">
          <a:extLst>
            <a:ext uri="{FF2B5EF4-FFF2-40B4-BE49-F238E27FC236}">
              <a16:creationId xmlns:a16="http://schemas.microsoft.com/office/drawing/2014/main" id="{1E58512D-25C2-40BD-A59C-A6334B26606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0" name="Text Box 89">
          <a:extLst>
            <a:ext uri="{FF2B5EF4-FFF2-40B4-BE49-F238E27FC236}">
              <a16:creationId xmlns:a16="http://schemas.microsoft.com/office/drawing/2014/main" id="{FBE55E55-B391-4478-BD5B-3AAB591678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1" name="Text Box 90">
          <a:extLst>
            <a:ext uri="{FF2B5EF4-FFF2-40B4-BE49-F238E27FC236}">
              <a16:creationId xmlns:a16="http://schemas.microsoft.com/office/drawing/2014/main" id="{D499ACEC-06D9-4CFF-BAEA-947ADC7B3F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2" name="Text Box 91">
          <a:extLst>
            <a:ext uri="{FF2B5EF4-FFF2-40B4-BE49-F238E27FC236}">
              <a16:creationId xmlns:a16="http://schemas.microsoft.com/office/drawing/2014/main" id="{A15DC906-BA96-4BF3-A076-369C0F4735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3" name="Text Box 92">
          <a:extLst>
            <a:ext uri="{FF2B5EF4-FFF2-40B4-BE49-F238E27FC236}">
              <a16:creationId xmlns:a16="http://schemas.microsoft.com/office/drawing/2014/main" id="{215006EF-73D6-4BE6-825A-D551FE6BA58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4" name="Text Box 93">
          <a:extLst>
            <a:ext uri="{FF2B5EF4-FFF2-40B4-BE49-F238E27FC236}">
              <a16:creationId xmlns:a16="http://schemas.microsoft.com/office/drawing/2014/main" id="{4D737D3C-6007-4F58-B298-0AEA4A767C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5" name="Text Box 94">
          <a:extLst>
            <a:ext uri="{FF2B5EF4-FFF2-40B4-BE49-F238E27FC236}">
              <a16:creationId xmlns:a16="http://schemas.microsoft.com/office/drawing/2014/main" id="{8495C750-9A8B-4692-85EB-BC77B761C3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6" name="Text Box 95">
          <a:extLst>
            <a:ext uri="{FF2B5EF4-FFF2-40B4-BE49-F238E27FC236}">
              <a16:creationId xmlns:a16="http://schemas.microsoft.com/office/drawing/2014/main" id="{1B2FEAD7-1CB0-41AB-BD12-E9C5D17ACCA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7" name="Text Box 96">
          <a:extLst>
            <a:ext uri="{FF2B5EF4-FFF2-40B4-BE49-F238E27FC236}">
              <a16:creationId xmlns:a16="http://schemas.microsoft.com/office/drawing/2014/main" id="{6F02B552-E629-46E0-8074-BB8C1C74BA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8" name="Text Box 97">
          <a:extLst>
            <a:ext uri="{FF2B5EF4-FFF2-40B4-BE49-F238E27FC236}">
              <a16:creationId xmlns:a16="http://schemas.microsoft.com/office/drawing/2014/main" id="{E1A5C168-59B2-4250-82AD-B53AA8AB9A7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89" name="Text Box 98">
          <a:extLst>
            <a:ext uri="{FF2B5EF4-FFF2-40B4-BE49-F238E27FC236}">
              <a16:creationId xmlns:a16="http://schemas.microsoft.com/office/drawing/2014/main" id="{012FD176-84D6-447A-BC4F-5ACA8F63F9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490" name="Text Box 99">
          <a:extLst>
            <a:ext uri="{FF2B5EF4-FFF2-40B4-BE49-F238E27FC236}">
              <a16:creationId xmlns:a16="http://schemas.microsoft.com/office/drawing/2014/main" id="{359DCFCF-7CC1-4390-BA94-BFB0925A424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1" name="Text Box 100">
          <a:extLst>
            <a:ext uri="{FF2B5EF4-FFF2-40B4-BE49-F238E27FC236}">
              <a16:creationId xmlns:a16="http://schemas.microsoft.com/office/drawing/2014/main" id="{6E4354C5-D44C-4DF0-9E01-7278A903C90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2" name="Text Box 101">
          <a:extLst>
            <a:ext uri="{FF2B5EF4-FFF2-40B4-BE49-F238E27FC236}">
              <a16:creationId xmlns:a16="http://schemas.microsoft.com/office/drawing/2014/main" id="{27C05EF1-5906-4E22-A8F2-0E75F212F56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3" name="Text Box 102">
          <a:extLst>
            <a:ext uri="{FF2B5EF4-FFF2-40B4-BE49-F238E27FC236}">
              <a16:creationId xmlns:a16="http://schemas.microsoft.com/office/drawing/2014/main" id="{FD37B985-062D-43A8-944F-0E86DFC867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4" name="Text Box 103">
          <a:extLst>
            <a:ext uri="{FF2B5EF4-FFF2-40B4-BE49-F238E27FC236}">
              <a16:creationId xmlns:a16="http://schemas.microsoft.com/office/drawing/2014/main" id="{432C4559-D352-4FB9-AD5C-5F14B27D43C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5" name="Text Box 104">
          <a:extLst>
            <a:ext uri="{FF2B5EF4-FFF2-40B4-BE49-F238E27FC236}">
              <a16:creationId xmlns:a16="http://schemas.microsoft.com/office/drawing/2014/main" id="{65BC4C45-70AD-4C62-9159-46197907B8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6" name="Text Box 105">
          <a:extLst>
            <a:ext uri="{FF2B5EF4-FFF2-40B4-BE49-F238E27FC236}">
              <a16:creationId xmlns:a16="http://schemas.microsoft.com/office/drawing/2014/main" id="{F038933E-5F8D-4733-B099-383D2E6D25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7" name="Text Box 106">
          <a:extLst>
            <a:ext uri="{FF2B5EF4-FFF2-40B4-BE49-F238E27FC236}">
              <a16:creationId xmlns:a16="http://schemas.microsoft.com/office/drawing/2014/main" id="{6BC166DC-955B-4EB1-93D9-E40214A7280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8" name="Text Box 107">
          <a:extLst>
            <a:ext uri="{FF2B5EF4-FFF2-40B4-BE49-F238E27FC236}">
              <a16:creationId xmlns:a16="http://schemas.microsoft.com/office/drawing/2014/main" id="{69CA6B95-97B7-4957-8CCF-6DBF8286547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499" name="Text Box 108">
          <a:extLst>
            <a:ext uri="{FF2B5EF4-FFF2-40B4-BE49-F238E27FC236}">
              <a16:creationId xmlns:a16="http://schemas.microsoft.com/office/drawing/2014/main" id="{11DC2B13-9086-4736-ADEE-2081DFAF03E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0" name="Text Box 109">
          <a:extLst>
            <a:ext uri="{FF2B5EF4-FFF2-40B4-BE49-F238E27FC236}">
              <a16:creationId xmlns:a16="http://schemas.microsoft.com/office/drawing/2014/main" id="{DB3CC36F-F9B6-4D09-8253-31741EB525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1" name="Text Box 110">
          <a:extLst>
            <a:ext uri="{FF2B5EF4-FFF2-40B4-BE49-F238E27FC236}">
              <a16:creationId xmlns:a16="http://schemas.microsoft.com/office/drawing/2014/main" id="{B3F6C3C4-7120-4F80-B1E2-5A1B62EE4F8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2" name="Text Box 111">
          <a:extLst>
            <a:ext uri="{FF2B5EF4-FFF2-40B4-BE49-F238E27FC236}">
              <a16:creationId xmlns:a16="http://schemas.microsoft.com/office/drawing/2014/main" id="{D18E2317-F4D3-4D16-B4ED-6C8A82C3D1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3" name="Text Box 112">
          <a:extLst>
            <a:ext uri="{FF2B5EF4-FFF2-40B4-BE49-F238E27FC236}">
              <a16:creationId xmlns:a16="http://schemas.microsoft.com/office/drawing/2014/main" id="{B952B7B3-832D-41A8-9829-1D936A30CDF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4" name="Text Box 113">
          <a:extLst>
            <a:ext uri="{FF2B5EF4-FFF2-40B4-BE49-F238E27FC236}">
              <a16:creationId xmlns:a16="http://schemas.microsoft.com/office/drawing/2014/main" id="{8BE041B0-188D-4580-9D67-EB274981B9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505" name="Text Box 114">
          <a:extLst>
            <a:ext uri="{FF2B5EF4-FFF2-40B4-BE49-F238E27FC236}">
              <a16:creationId xmlns:a16="http://schemas.microsoft.com/office/drawing/2014/main" id="{FDDFABDB-0184-4808-AE1D-C5A80B8757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6" name="Text Box 115">
          <a:extLst>
            <a:ext uri="{FF2B5EF4-FFF2-40B4-BE49-F238E27FC236}">
              <a16:creationId xmlns:a16="http://schemas.microsoft.com/office/drawing/2014/main" id="{EE325C97-C3AF-4B7A-9BBB-ED782C77D4C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7" name="Text Box 116">
          <a:extLst>
            <a:ext uri="{FF2B5EF4-FFF2-40B4-BE49-F238E27FC236}">
              <a16:creationId xmlns:a16="http://schemas.microsoft.com/office/drawing/2014/main" id="{88992808-619B-4A41-807B-6AB8DF5DCB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8" name="Text Box 117">
          <a:extLst>
            <a:ext uri="{FF2B5EF4-FFF2-40B4-BE49-F238E27FC236}">
              <a16:creationId xmlns:a16="http://schemas.microsoft.com/office/drawing/2014/main" id="{CF3B70CD-C222-4C50-8422-E2995B86CF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09" name="Text Box 118">
          <a:extLst>
            <a:ext uri="{FF2B5EF4-FFF2-40B4-BE49-F238E27FC236}">
              <a16:creationId xmlns:a16="http://schemas.microsoft.com/office/drawing/2014/main" id="{34F2C0B9-AB3D-4A72-86C6-1BBC9EB90EA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0" name="Text Box 119">
          <a:extLst>
            <a:ext uri="{FF2B5EF4-FFF2-40B4-BE49-F238E27FC236}">
              <a16:creationId xmlns:a16="http://schemas.microsoft.com/office/drawing/2014/main" id="{127AB612-A630-4063-A15E-1EF3393AA81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1" name="Text Box 120">
          <a:extLst>
            <a:ext uri="{FF2B5EF4-FFF2-40B4-BE49-F238E27FC236}">
              <a16:creationId xmlns:a16="http://schemas.microsoft.com/office/drawing/2014/main" id="{4F1F26F6-B5B1-4D1C-8F09-62E3B5AB16D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2" name="Text Box 121">
          <a:extLst>
            <a:ext uri="{FF2B5EF4-FFF2-40B4-BE49-F238E27FC236}">
              <a16:creationId xmlns:a16="http://schemas.microsoft.com/office/drawing/2014/main" id="{3478F6C8-402A-4E5A-A0BB-921BB712C6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3" name="Text Box 122">
          <a:extLst>
            <a:ext uri="{FF2B5EF4-FFF2-40B4-BE49-F238E27FC236}">
              <a16:creationId xmlns:a16="http://schemas.microsoft.com/office/drawing/2014/main" id="{7297C5C3-E35F-4708-A23F-AF341071821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4" name="Text Box 123">
          <a:extLst>
            <a:ext uri="{FF2B5EF4-FFF2-40B4-BE49-F238E27FC236}">
              <a16:creationId xmlns:a16="http://schemas.microsoft.com/office/drawing/2014/main" id="{4C0D3609-8152-43BC-B5CD-A2E1A5C821A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5" name="Text Box 124">
          <a:extLst>
            <a:ext uri="{FF2B5EF4-FFF2-40B4-BE49-F238E27FC236}">
              <a16:creationId xmlns:a16="http://schemas.microsoft.com/office/drawing/2014/main" id="{5E2C2D33-5276-4FBB-9DF9-1F13DEE715B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6" name="Text Box 125">
          <a:extLst>
            <a:ext uri="{FF2B5EF4-FFF2-40B4-BE49-F238E27FC236}">
              <a16:creationId xmlns:a16="http://schemas.microsoft.com/office/drawing/2014/main" id="{9E36ECBE-56D3-461F-B704-115130A6B25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7" name="Text Box 126">
          <a:extLst>
            <a:ext uri="{FF2B5EF4-FFF2-40B4-BE49-F238E27FC236}">
              <a16:creationId xmlns:a16="http://schemas.microsoft.com/office/drawing/2014/main" id="{900F7F4F-9931-4E33-A594-674DCB4849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8" name="Text Box 127">
          <a:extLst>
            <a:ext uri="{FF2B5EF4-FFF2-40B4-BE49-F238E27FC236}">
              <a16:creationId xmlns:a16="http://schemas.microsoft.com/office/drawing/2014/main" id="{EA1BADEE-332E-4E18-ACA7-C290BF76E4E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19" name="Text Box 128">
          <a:extLst>
            <a:ext uri="{FF2B5EF4-FFF2-40B4-BE49-F238E27FC236}">
              <a16:creationId xmlns:a16="http://schemas.microsoft.com/office/drawing/2014/main" id="{C163C3FD-ADB7-41E7-9CC1-2A1DA478FE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520" name="Text Box 129">
          <a:extLst>
            <a:ext uri="{FF2B5EF4-FFF2-40B4-BE49-F238E27FC236}">
              <a16:creationId xmlns:a16="http://schemas.microsoft.com/office/drawing/2014/main" id="{48F5F91A-A578-447B-9B17-4664F3905D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1" name="Text Box 130">
          <a:extLst>
            <a:ext uri="{FF2B5EF4-FFF2-40B4-BE49-F238E27FC236}">
              <a16:creationId xmlns:a16="http://schemas.microsoft.com/office/drawing/2014/main" id="{66EA5B9A-47AB-40A9-93A9-2EC9D3C875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2" name="Text Box 131">
          <a:extLst>
            <a:ext uri="{FF2B5EF4-FFF2-40B4-BE49-F238E27FC236}">
              <a16:creationId xmlns:a16="http://schemas.microsoft.com/office/drawing/2014/main" id="{4DAEAE4C-2785-4688-B800-603080240E9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3" name="Text Box 132">
          <a:extLst>
            <a:ext uri="{FF2B5EF4-FFF2-40B4-BE49-F238E27FC236}">
              <a16:creationId xmlns:a16="http://schemas.microsoft.com/office/drawing/2014/main" id="{B92FAEFB-4A75-472B-8AD5-64D65ADB0BF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4" name="Text Box 133">
          <a:extLst>
            <a:ext uri="{FF2B5EF4-FFF2-40B4-BE49-F238E27FC236}">
              <a16:creationId xmlns:a16="http://schemas.microsoft.com/office/drawing/2014/main" id="{0FC5B888-48F9-4429-AC0B-DA105219F9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5" name="Text Box 134">
          <a:extLst>
            <a:ext uri="{FF2B5EF4-FFF2-40B4-BE49-F238E27FC236}">
              <a16:creationId xmlns:a16="http://schemas.microsoft.com/office/drawing/2014/main" id="{7CC6ED5E-6724-4906-9A18-6DD170252B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6" name="Text Box 135">
          <a:extLst>
            <a:ext uri="{FF2B5EF4-FFF2-40B4-BE49-F238E27FC236}">
              <a16:creationId xmlns:a16="http://schemas.microsoft.com/office/drawing/2014/main" id="{5F35D84D-928A-4FE9-A28D-3A87C2FC1AD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7" name="Text Box 136">
          <a:extLst>
            <a:ext uri="{FF2B5EF4-FFF2-40B4-BE49-F238E27FC236}">
              <a16:creationId xmlns:a16="http://schemas.microsoft.com/office/drawing/2014/main" id="{DD4D64B6-F5B3-4C55-BA46-0F827335CC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8" name="Text Box 137">
          <a:extLst>
            <a:ext uri="{FF2B5EF4-FFF2-40B4-BE49-F238E27FC236}">
              <a16:creationId xmlns:a16="http://schemas.microsoft.com/office/drawing/2014/main" id="{EA6A267C-AE52-4FC7-8E09-950D60353B4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29" name="Text Box 138">
          <a:extLst>
            <a:ext uri="{FF2B5EF4-FFF2-40B4-BE49-F238E27FC236}">
              <a16:creationId xmlns:a16="http://schemas.microsoft.com/office/drawing/2014/main" id="{44146B0F-232D-40F0-89F4-75D1C87F47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0" name="Text Box 139">
          <a:extLst>
            <a:ext uri="{FF2B5EF4-FFF2-40B4-BE49-F238E27FC236}">
              <a16:creationId xmlns:a16="http://schemas.microsoft.com/office/drawing/2014/main" id="{1C54C40C-EA62-4D64-8332-1234B6CB0E3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1" name="Text Box 140">
          <a:extLst>
            <a:ext uri="{FF2B5EF4-FFF2-40B4-BE49-F238E27FC236}">
              <a16:creationId xmlns:a16="http://schemas.microsoft.com/office/drawing/2014/main" id="{96467695-240B-4E38-B3D1-1791505A8E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2" name="Text Box 141">
          <a:extLst>
            <a:ext uri="{FF2B5EF4-FFF2-40B4-BE49-F238E27FC236}">
              <a16:creationId xmlns:a16="http://schemas.microsoft.com/office/drawing/2014/main" id="{4450D0B5-0596-466C-BABD-1BCAC03FFF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3" name="Text Box 142">
          <a:extLst>
            <a:ext uri="{FF2B5EF4-FFF2-40B4-BE49-F238E27FC236}">
              <a16:creationId xmlns:a16="http://schemas.microsoft.com/office/drawing/2014/main" id="{66B66F11-34D8-4EA4-83C2-0A2261C89B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4" name="Text Box 143">
          <a:extLst>
            <a:ext uri="{FF2B5EF4-FFF2-40B4-BE49-F238E27FC236}">
              <a16:creationId xmlns:a16="http://schemas.microsoft.com/office/drawing/2014/main" id="{FDD16BDE-D684-48CF-93DE-439CABA20FC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535" name="Text Box 144">
          <a:extLst>
            <a:ext uri="{FF2B5EF4-FFF2-40B4-BE49-F238E27FC236}">
              <a16:creationId xmlns:a16="http://schemas.microsoft.com/office/drawing/2014/main" id="{C39104DB-E7A7-43F9-AB25-DCEC8D278D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6" name="Text Box 145">
          <a:extLst>
            <a:ext uri="{FF2B5EF4-FFF2-40B4-BE49-F238E27FC236}">
              <a16:creationId xmlns:a16="http://schemas.microsoft.com/office/drawing/2014/main" id="{4D9D6D63-1C7C-479A-BF14-0661D37CEE7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7" name="Text Box 146">
          <a:extLst>
            <a:ext uri="{FF2B5EF4-FFF2-40B4-BE49-F238E27FC236}">
              <a16:creationId xmlns:a16="http://schemas.microsoft.com/office/drawing/2014/main" id="{0FDDE27A-C1DC-459D-AD7A-DA46E67B35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8" name="Text Box 147">
          <a:extLst>
            <a:ext uri="{FF2B5EF4-FFF2-40B4-BE49-F238E27FC236}">
              <a16:creationId xmlns:a16="http://schemas.microsoft.com/office/drawing/2014/main" id="{A8FD1B47-5506-47FF-A356-12DCDD7A71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39" name="Text Box 148">
          <a:extLst>
            <a:ext uri="{FF2B5EF4-FFF2-40B4-BE49-F238E27FC236}">
              <a16:creationId xmlns:a16="http://schemas.microsoft.com/office/drawing/2014/main" id="{4BBD223A-202C-4DB3-B0DB-8F3A5035D8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0" name="Text Box 149">
          <a:extLst>
            <a:ext uri="{FF2B5EF4-FFF2-40B4-BE49-F238E27FC236}">
              <a16:creationId xmlns:a16="http://schemas.microsoft.com/office/drawing/2014/main" id="{CEA6B0FA-4AFB-4062-BA38-965711DE5B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1" name="Text Box 150">
          <a:extLst>
            <a:ext uri="{FF2B5EF4-FFF2-40B4-BE49-F238E27FC236}">
              <a16:creationId xmlns:a16="http://schemas.microsoft.com/office/drawing/2014/main" id="{C9B30ADA-C36C-4E72-A67A-F944599C111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2" name="Text Box 151">
          <a:extLst>
            <a:ext uri="{FF2B5EF4-FFF2-40B4-BE49-F238E27FC236}">
              <a16:creationId xmlns:a16="http://schemas.microsoft.com/office/drawing/2014/main" id="{2AA53190-C442-41F6-84B2-9489E990BB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3" name="Text Box 152">
          <a:extLst>
            <a:ext uri="{FF2B5EF4-FFF2-40B4-BE49-F238E27FC236}">
              <a16:creationId xmlns:a16="http://schemas.microsoft.com/office/drawing/2014/main" id="{B8A446FA-213F-44BC-ABC7-F4DF5740FAF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4" name="Text Box 153">
          <a:extLst>
            <a:ext uri="{FF2B5EF4-FFF2-40B4-BE49-F238E27FC236}">
              <a16:creationId xmlns:a16="http://schemas.microsoft.com/office/drawing/2014/main" id="{E7D0CB71-5054-488D-921B-7F56D2B2CBA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5" name="Text Box 154">
          <a:extLst>
            <a:ext uri="{FF2B5EF4-FFF2-40B4-BE49-F238E27FC236}">
              <a16:creationId xmlns:a16="http://schemas.microsoft.com/office/drawing/2014/main" id="{FAB9875B-BBC5-4F6F-9C8F-4EB398DD857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6" name="Text Box 155">
          <a:extLst>
            <a:ext uri="{FF2B5EF4-FFF2-40B4-BE49-F238E27FC236}">
              <a16:creationId xmlns:a16="http://schemas.microsoft.com/office/drawing/2014/main" id="{9D4C0F86-89C5-4973-BFE8-FF68DA80D8D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7" name="Text Box 156">
          <a:extLst>
            <a:ext uri="{FF2B5EF4-FFF2-40B4-BE49-F238E27FC236}">
              <a16:creationId xmlns:a16="http://schemas.microsoft.com/office/drawing/2014/main" id="{EBAE894D-DA93-4EC6-8732-5C19051FEA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8" name="Text Box 157">
          <a:extLst>
            <a:ext uri="{FF2B5EF4-FFF2-40B4-BE49-F238E27FC236}">
              <a16:creationId xmlns:a16="http://schemas.microsoft.com/office/drawing/2014/main" id="{EE8CDBCD-C340-43BB-BB16-ED26F61CE3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49" name="Text Box 158">
          <a:extLst>
            <a:ext uri="{FF2B5EF4-FFF2-40B4-BE49-F238E27FC236}">
              <a16:creationId xmlns:a16="http://schemas.microsoft.com/office/drawing/2014/main" id="{FE1A9C8B-0B8B-47EA-898C-AEB659BDA28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550" name="Text Box 159">
          <a:extLst>
            <a:ext uri="{FF2B5EF4-FFF2-40B4-BE49-F238E27FC236}">
              <a16:creationId xmlns:a16="http://schemas.microsoft.com/office/drawing/2014/main" id="{837BF8FD-A1DF-4CA6-A9B5-05BE75F6B6C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1" name="Text Box 160">
          <a:extLst>
            <a:ext uri="{FF2B5EF4-FFF2-40B4-BE49-F238E27FC236}">
              <a16:creationId xmlns:a16="http://schemas.microsoft.com/office/drawing/2014/main" id="{AA5C475E-8B87-4EEB-AAF1-ED7ED2566A2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2" name="Text Box 161">
          <a:extLst>
            <a:ext uri="{FF2B5EF4-FFF2-40B4-BE49-F238E27FC236}">
              <a16:creationId xmlns:a16="http://schemas.microsoft.com/office/drawing/2014/main" id="{15FACA40-C09A-4B01-9BAC-D51EADD3A0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3" name="Text Box 162">
          <a:extLst>
            <a:ext uri="{FF2B5EF4-FFF2-40B4-BE49-F238E27FC236}">
              <a16:creationId xmlns:a16="http://schemas.microsoft.com/office/drawing/2014/main" id="{7471493F-FE69-4FCC-BBB9-1BDDB4B6D9D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4" name="Text Box 163">
          <a:extLst>
            <a:ext uri="{FF2B5EF4-FFF2-40B4-BE49-F238E27FC236}">
              <a16:creationId xmlns:a16="http://schemas.microsoft.com/office/drawing/2014/main" id="{97DA6DF9-FD2D-440B-BBFC-AA1EE03DEC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5" name="Text Box 164">
          <a:extLst>
            <a:ext uri="{FF2B5EF4-FFF2-40B4-BE49-F238E27FC236}">
              <a16:creationId xmlns:a16="http://schemas.microsoft.com/office/drawing/2014/main" id="{A9C594AD-2632-4897-BE75-8F7ECFD81F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6" name="Text Box 165">
          <a:extLst>
            <a:ext uri="{FF2B5EF4-FFF2-40B4-BE49-F238E27FC236}">
              <a16:creationId xmlns:a16="http://schemas.microsoft.com/office/drawing/2014/main" id="{5FB2B580-E475-42E3-AF4E-6DA7CB66DDF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7" name="Text Box 166">
          <a:extLst>
            <a:ext uri="{FF2B5EF4-FFF2-40B4-BE49-F238E27FC236}">
              <a16:creationId xmlns:a16="http://schemas.microsoft.com/office/drawing/2014/main" id="{66DF083B-B206-406F-BD87-31C82D7BE8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8" name="Text Box 167">
          <a:extLst>
            <a:ext uri="{FF2B5EF4-FFF2-40B4-BE49-F238E27FC236}">
              <a16:creationId xmlns:a16="http://schemas.microsoft.com/office/drawing/2014/main" id="{2C66A0E7-F8D1-490B-86BF-E6CEFB0E33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59" name="Text Box 168">
          <a:extLst>
            <a:ext uri="{FF2B5EF4-FFF2-40B4-BE49-F238E27FC236}">
              <a16:creationId xmlns:a16="http://schemas.microsoft.com/office/drawing/2014/main" id="{7482A449-0B88-4B39-9313-BC4BC1D93C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0" name="Text Box 169">
          <a:extLst>
            <a:ext uri="{FF2B5EF4-FFF2-40B4-BE49-F238E27FC236}">
              <a16:creationId xmlns:a16="http://schemas.microsoft.com/office/drawing/2014/main" id="{22FB8186-4070-480B-B32C-5CB6E23BFB2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1" name="Text Box 170">
          <a:extLst>
            <a:ext uri="{FF2B5EF4-FFF2-40B4-BE49-F238E27FC236}">
              <a16:creationId xmlns:a16="http://schemas.microsoft.com/office/drawing/2014/main" id="{E3CF0E48-A091-4A00-ACDD-B2E034F0C8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2" name="Text Box 171">
          <a:extLst>
            <a:ext uri="{FF2B5EF4-FFF2-40B4-BE49-F238E27FC236}">
              <a16:creationId xmlns:a16="http://schemas.microsoft.com/office/drawing/2014/main" id="{D71027F2-8A75-42B6-963B-A4CC9E560C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3" name="Text Box 172">
          <a:extLst>
            <a:ext uri="{FF2B5EF4-FFF2-40B4-BE49-F238E27FC236}">
              <a16:creationId xmlns:a16="http://schemas.microsoft.com/office/drawing/2014/main" id="{555A8EB3-0747-4AFF-8AF2-B8EE6F0749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4" name="Text Box 173">
          <a:extLst>
            <a:ext uri="{FF2B5EF4-FFF2-40B4-BE49-F238E27FC236}">
              <a16:creationId xmlns:a16="http://schemas.microsoft.com/office/drawing/2014/main" id="{292241EB-F2EA-4ECC-8B3D-E95CC5F11CC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565" name="Text Box 174">
          <a:extLst>
            <a:ext uri="{FF2B5EF4-FFF2-40B4-BE49-F238E27FC236}">
              <a16:creationId xmlns:a16="http://schemas.microsoft.com/office/drawing/2014/main" id="{57E773B2-74A7-4D24-B602-87AB404C2F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6" name="Text Box 175">
          <a:extLst>
            <a:ext uri="{FF2B5EF4-FFF2-40B4-BE49-F238E27FC236}">
              <a16:creationId xmlns:a16="http://schemas.microsoft.com/office/drawing/2014/main" id="{782F2627-8476-451D-AA59-63A1A56EFA9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7" name="Text Box 176">
          <a:extLst>
            <a:ext uri="{FF2B5EF4-FFF2-40B4-BE49-F238E27FC236}">
              <a16:creationId xmlns:a16="http://schemas.microsoft.com/office/drawing/2014/main" id="{ED9693B9-A137-4A8A-8A4C-9D07424D2A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8" name="Text Box 177">
          <a:extLst>
            <a:ext uri="{FF2B5EF4-FFF2-40B4-BE49-F238E27FC236}">
              <a16:creationId xmlns:a16="http://schemas.microsoft.com/office/drawing/2014/main" id="{8B0ECEA1-F743-46DF-BE6D-1B82AD375A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69" name="Text Box 178">
          <a:extLst>
            <a:ext uri="{FF2B5EF4-FFF2-40B4-BE49-F238E27FC236}">
              <a16:creationId xmlns:a16="http://schemas.microsoft.com/office/drawing/2014/main" id="{0D809047-27B8-40AB-8B9D-60E7FBA5448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0" name="Text Box 179">
          <a:extLst>
            <a:ext uri="{FF2B5EF4-FFF2-40B4-BE49-F238E27FC236}">
              <a16:creationId xmlns:a16="http://schemas.microsoft.com/office/drawing/2014/main" id="{0D70ED60-13E3-44E5-98ED-260FB37A5F6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1" name="Text Box 180">
          <a:extLst>
            <a:ext uri="{FF2B5EF4-FFF2-40B4-BE49-F238E27FC236}">
              <a16:creationId xmlns:a16="http://schemas.microsoft.com/office/drawing/2014/main" id="{8E65E543-55EB-4299-A7F0-79ADFFE6941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2" name="Text Box 181">
          <a:extLst>
            <a:ext uri="{FF2B5EF4-FFF2-40B4-BE49-F238E27FC236}">
              <a16:creationId xmlns:a16="http://schemas.microsoft.com/office/drawing/2014/main" id="{9CD9F1FA-1721-40EE-86FD-BB778CC235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3" name="Text Box 182">
          <a:extLst>
            <a:ext uri="{FF2B5EF4-FFF2-40B4-BE49-F238E27FC236}">
              <a16:creationId xmlns:a16="http://schemas.microsoft.com/office/drawing/2014/main" id="{2AB871B5-DC3E-43DB-B484-BDF908DAB4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4" name="Text Box 183">
          <a:extLst>
            <a:ext uri="{FF2B5EF4-FFF2-40B4-BE49-F238E27FC236}">
              <a16:creationId xmlns:a16="http://schemas.microsoft.com/office/drawing/2014/main" id="{6094FD6A-EE4E-4F73-91FB-BD3EE7AC37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5" name="Text Box 184">
          <a:extLst>
            <a:ext uri="{FF2B5EF4-FFF2-40B4-BE49-F238E27FC236}">
              <a16:creationId xmlns:a16="http://schemas.microsoft.com/office/drawing/2014/main" id="{0AE75F16-9C2F-4CE2-A325-79CA7C335E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6" name="Text Box 185">
          <a:extLst>
            <a:ext uri="{FF2B5EF4-FFF2-40B4-BE49-F238E27FC236}">
              <a16:creationId xmlns:a16="http://schemas.microsoft.com/office/drawing/2014/main" id="{CEB7D022-129C-4C92-AA21-E6F12DA9B5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7" name="Text Box 186">
          <a:extLst>
            <a:ext uri="{FF2B5EF4-FFF2-40B4-BE49-F238E27FC236}">
              <a16:creationId xmlns:a16="http://schemas.microsoft.com/office/drawing/2014/main" id="{2C05D95C-72A1-49C0-B3D1-554E11FEB88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8" name="Text Box 187">
          <a:extLst>
            <a:ext uri="{FF2B5EF4-FFF2-40B4-BE49-F238E27FC236}">
              <a16:creationId xmlns:a16="http://schemas.microsoft.com/office/drawing/2014/main" id="{9D729AC4-EC9E-45B5-962A-58A6F85F8A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79" name="Text Box 188">
          <a:extLst>
            <a:ext uri="{FF2B5EF4-FFF2-40B4-BE49-F238E27FC236}">
              <a16:creationId xmlns:a16="http://schemas.microsoft.com/office/drawing/2014/main" id="{963A653C-88D0-4C0D-99B1-34C01CC0342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0" name="Text Box 210">
          <a:extLst>
            <a:ext uri="{FF2B5EF4-FFF2-40B4-BE49-F238E27FC236}">
              <a16:creationId xmlns:a16="http://schemas.microsoft.com/office/drawing/2014/main" id="{02A64731-DDF8-435B-A55C-D3F805FFB8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1" name="Text Box 211">
          <a:extLst>
            <a:ext uri="{FF2B5EF4-FFF2-40B4-BE49-F238E27FC236}">
              <a16:creationId xmlns:a16="http://schemas.microsoft.com/office/drawing/2014/main" id="{D5343BE4-4D1B-4A5F-8C9C-6EEF1B81AB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2" name="Text Box 212">
          <a:extLst>
            <a:ext uri="{FF2B5EF4-FFF2-40B4-BE49-F238E27FC236}">
              <a16:creationId xmlns:a16="http://schemas.microsoft.com/office/drawing/2014/main" id="{6E0C6BE9-94DD-42EE-BF57-4223D58B437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3" name="Text Box 213">
          <a:extLst>
            <a:ext uri="{FF2B5EF4-FFF2-40B4-BE49-F238E27FC236}">
              <a16:creationId xmlns:a16="http://schemas.microsoft.com/office/drawing/2014/main" id="{556B6800-95FE-4E65-926D-7079485E27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4" name="Text Box 214">
          <a:extLst>
            <a:ext uri="{FF2B5EF4-FFF2-40B4-BE49-F238E27FC236}">
              <a16:creationId xmlns:a16="http://schemas.microsoft.com/office/drawing/2014/main" id="{EFDD2D27-0652-4C91-8EF6-A0D8DE9E45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5" name="Text Box 215">
          <a:extLst>
            <a:ext uri="{FF2B5EF4-FFF2-40B4-BE49-F238E27FC236}">
              <a16:creationId xmlns:a16="http://schemas.microsoft.com/office/drawing/2014/main" id="{86652515-A6A5-481B-B75C-78D3EA8C332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6" name="Text Box 216">
          <a:extLst>
            <a:ext uri="{FF2B5EF4-FFF2-40B4-BE49-F238E27FC236}">
              <a16:creationId xmlns:a16="http://schemas.microsoft.com/office/drawing/2014/main" id="{D7B8585B-E789-482F-B15B-DDC00754B7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B0A0F750-8B21-4171-9215-E379686488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8" name="Text Box 2">
          <a:extLst>
            <a:ext uri="{FF2B5EF4-FFF2-40B4-BE49-F238E27FC236}">
              <a16:creationId xmlns:a16="http://schemas.microsoft.com/office/drawing/2014/main" id="{F91B46C5-4F3C-4914-83E0-11E2D76CC7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89" name="Text Box 3">
          <a:extLst>
            <a:ext uri="{FF2B5EF4-FFF2-40B4-BE49-F238E27FC236}">
              <a16:creationId xmlns:a16="http://schemas.microsoft.com/office/drawing/2014/main" id="{40C63D7A-63C1-47A4-AE1E-0BA19D313DD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0" name="Text Box 4">
          <a:extLst>
            <a:ext uri="{FF2B5EF4-FFF2-40B4-BE49-F238E27FC236}">
              <a16:creationId xmlns:a16="http://schemas.microsoft.com/office/drawing/2014/main" id="{B0BB0841-E8C8-4247-9AFB-89D85CBB29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1" name="Text Box 5">
          <a:extLst>
            <a:ext uri="{FF2B5EF4-FFF2-40B4-BE49-F238E27FC236}">
              <a16:creationId xmlns:a16="http://schemas.microsoft.com/office/drawing/2014/main" id="{A0B22CAA-7A18-4D5A-AA91-9A575046A5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2" name="Text Box 6">
          <a:extLst>
            <a:ext uri="{FF2B5EF4-FFF2-40B4-BE49-F238E27FC236}">
              <a16:creationId xmlns:a16="http://schemas.microsoft.com/office/drawing/2014/main" id="{868367F8-E46A-4678-A6C9-0E516AECCFD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3" name="Text Box 7">
          <a:extLst>
            <a:ext uri="{FF2B5EF4-FFF2-40B4-BE49-F238E27FC236}">
              <a16:creationId xmlns:a16="http://schemas.microsoft.com/office/drawing/2014/main" id="{389E7F05-8279-4CAC-9A50-EB0C083A38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4" name="Text Box 8">
          <a:extLst>
            <a:ext uri="{FF2B5EF4-FFF2-40B4-BE49-F238E27FC236}">
              <a16:creationId xmlns:a16="http://schemas.microsoft.com/office/drawing/2014/main" id="{8266316F-B7A9-4E97-A830-98F53540B8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5" name="Text Box 9">
          <a:extLst>
            <a:ext uri="{FF2B5EF4-FFF2-40B4-BE49-F238E27FC236}">
              <a16:creationId xmlns:a16="http://schemas.microsoft.com/office/drawing/2014/main" id="{F60F1248-8A4E-4C3D-8CB1-8B6F95233D6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6" name="Text Box 10">
          <a:extLst>
            <a:ext uri="{FF2B5EF4-FFF2-40B4-BE49-F238E27FC236}">
              <a16:creationId xmlns:a16="http://schemas.microsoft.com/office/drawing/2014/main" id="{C3D790DC-9292-468C-8D4F-B5FFDDFA947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7" name="Text Box 11">
          <a:extLst>
            <a:ext uri="{FF2B5EF4-FFF2-40B4-BE49-F238E27FC236}">
              <a16:creationId xmlns:a16="http://schemas.microsoft.com/office/drawing/2014/main" id="{AE4C4EEB-F74B-47C7-9C3E-E22C54184A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8" name="Text Box 12">
          <a:extLst>
            <a:ext uri="{FF2B5EF4-FFF2-40B4-BE49-F238E27FC236}">
              <a16:creationId xmlns:a16="http://schemas.microsoft.com/office/drawing/2014/main" id="{443A7F21-8753-4D8E-9557-02269F8647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599" name="Text Box 13">
          <a:extLst>
            <a:ext uri="{FF2B5EF4-FFF2-40B4-BE49-F238E27FC236}">
              <a16:creationId xmlns:a16="http://schemas.microsoft.com/office/drawing/2014/main" id="{58CCB1FE-1AF2-4FD6-B642-B5C875A344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0" name="Text Box 14">
          <a:extLst>
            <a:ext uri="{FF2B5EF4-FFF2-40B4-BE49-F238E27FC236}">
              <a16:creationId xmlns:a16="http://schemas.microsoft.com/office/drawing/2014/main" id="{F1882DA2-7CB9-4440-832F-0D1BB7C584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CD28C44A-3FC9-4578-B468-7979B2122DF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2" name="Text Box 16">
          <a:extLst>
            <a:ext uri="{FF2B5EF4-FFF2-40B4-BE49-F238E27FC236}">
              <a16:creationId xmlns:a16="http://schemas.microsoft.com/office/drawing/2014/main" id="{F2355AD6-1E21-4F42-ADA0-9D8419464E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3" name="Text Box 17">
          <a:extLst>
            <a:ext uri="{FF2B5EF4-FFF2-40B4-BE49-F238E27FC236}">
              <a16:creationId xmlns:a16="http://schemas.microsoft.com/office/drawing/2014/main" id="{B0B4D147-6F64-4853-990E-FB47937DD9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4" name="Text Box 18">
          <a:extLst>
            <a:ext uri="{FF2B5EF4-FFF2-40B4-BE49-F238E27FC236}">
              <a16:creationId xmlns:a16="http://schemas.microsoft.com/office/drawing/2014/main" id="{4E3D93F3-6EA5-4835-B7AD-014B4657BE2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5" name="Text Box 19">
          <a:extLst>
            <a:ext uri="{FF2B5EF4-FFF2-40B4-BE49-F238E27FC236}">
              <a16:creationId xmlns:a16="http://schemas.microsoft.com/office/drawing/2014/main" id="{8FC57E97-1E7C-4343-811F-47A53EC9F8D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6" name="Text Box 20">
          <a:extLst>
            <a:ext uri="{FF2B5EF4-FFF2-40B4-BE49-F238E27FC236}">
              <a16:creationId xmlns:a16="http://schemas.microsoft.com/office/drawing/2014/main" id="{92F028A3-4147-4BC5-BD09-09C7ED9B45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7" name="Text Box 21">
          <a:extLst>
            <a:ext uri="{FF2B5EF4-FFF2-40B4-BE49-F238E27FC236}">
              <a16:creationId xmlns:a16="http://schemas.microsoft.com/office/drawing/2014/main" id="{3E6AF5D2-8C91-40D6-AFFD-C664324789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8" name="Text Box 22">
          <a:extLst>
            <a:ext uri="{FF2B5EF4-FFF2-40B4-BE49-F238E27FC236}">
              <a16:creationId xmlns:a16="http://schemas.microsoft.com/office/drawing/2014/main" id="{39E580BD-2DDB-4852-A096-7FB5C43C645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09" name="Text Box 23">
          <a:extLst>
            <a:ext uri="{FF2B5EF4-FFF2-40B4-BE49-F238E27FC236}">
              <a16:creationId xmlns:a16="http://schemas.microsoft.com/office/drawing/2014/main" id="{8A29E77A-C440-4273-88B0-2533B1F06D4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0" name="Text Box 24">
          <a:extLst>
            <a:ext uri="{FF2B5EF4-FFF2-40B4-BE49-F238E27FC236}">
              <a16:creationId xmlns:a16="http://schemas.microsoft.com/office/drawing/2014/main" id="{43FE85BB-7CEC-4192-8FBF-4692517C9A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1" name="Text Box 25">
          <a:extLst>
            <a:ext uri="{FF2B5EF4-FFF2-40B4-BE49-F238E27FC236}">
              <a16:creationId xmlns:a16="http://schemas.microsoft.com/office/drawing/2014/main" id="{8289308E-C7F6-476E-96AD-2C1968535D8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2" name="Text Box 26">
          <a:extLst>
            <a:ext uri="{FF2B5EF4-FFF2-40B4-BE49-F238E27FC236}">
              <a16:creationId xmlns:a16="http://schemas.microsoft.com/office/drawing/2014/main" id="{F3B01BB4-C6F7-4348-8029-27B2E8CCA1D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3" name="Text Box 27">
          <a:extLst>
            <a:ext uri="{FF2B5EF4-FFF2-40B4-BE49-F238E27FC236}">
              <a16:creationId xmlns:a16="http://schemas.microsoft.com/office/drawing/2014/main" id="{7F3AED4E-B7B5-4447-A777-8CD5B7A8A3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4" name="Text Box 28">
          <a:extLst>
            <a:ext uri="{FF2B5EF4-FFF2-40B4-BE49-F238E27FC236}">
              <a16:creationId xmlns:a16="http://schemas.microsoft.com/office/drawing/2014/main" id="{0F75A75B-89A1-4BAB-BF3A-0E59896F698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5" name="Text Box 29">
          <a:extLst>
            <a:ext uri="{FF2B5EF4-FFF2-40B4-BE49-F238E27FC236}">
              <a16:creationId xmlns:a16="http://schemas.microsoft.com/office/drawing/2014/main" id="{F72C14F2-E2AF-45F9-BA16-77F90536E0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6" name="Text Box 30">
          <a:extLst>
            <a:ext uri="{FF2B5EF4-FFF2-40B4-BE49-F238E27FC236}">
              <a16:creationId xmlns:a16="http://schemas.microsoft.com/office/drawing/2014/main" id="{FE7B7397-DABE-479C-AD53-DFFB4736289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7" name="Text Box 31">
          <a:extLst>
            <a:ext uri="{FF2B5EF4-FFF2-40B4-BE49-F238E27FC236}">
              <a16:creationId xmlns:a16="http://schemas.microsoft.com/office/drawing/2014/main" id="{01C7B18E-3439-4F4E-AE5B-81E3F6C57C1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8" name="Text Box 32">
          <a:extLst>
            <a:ext uri="{FF2B5EF4-FFF2-40B4-BE49-F238E27FC236}">
              <a16:creationId xmlns:a16="http://schemas.microsoft.com/office/drawing/2014/main" id="{DB1BA0BC-F8C3-48AA-B9B2-50BDD50F3F5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19" name="Text Box 33">
          <a:extLst>
            <a:ext uri="{FF2B5EF4-FFF2-40B4-BE49-F238E27FC236}">
              <a16:creationId xmlns:a16="http://schemas.microsoft.com/office/drawing/2014/main" id="{CABD4B3B-FA77-4AB7-8627-863E7F8F90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0" name="Text Box 34">
          <a:extLst>
            <a:ext uri="{FF2B5EF4-FFF2-40B4-BE49-F238E27FC236}">
              <a16:creationId xmlns:a16="http://schemas.microsoft.com/office/drawing/2014/main" id="{59E95A81-796A-421F-AC45-CA94E1B5872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1" name="Text Box 35">
          <a:extLst>
            <a:ext uri="{FF2B5EF4-FFF2-40B4-BE49-F238E27FC236}">
              <a16:creationId xmlns:a16="http://schemas.microsoft.com/office/drawing/2014/main" id="{F6D98F42-8578-4AFB-A2B4-012671B003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2" name="Text Box 36">
          <a:extLst>
            <a:ext uri="{FF2B5EF4-FFF2-40B4-BE49-F238E27FC236}">
              <a16:creationId xmlns:a16="http://schemas.microsoft.com/office/drawing/2014/main" id="{F839403F-0BC4-4F5C-A188-C7601F9430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3" name="Text Box 37">
          <a:extLst>
            <a:ext uri="{FF2B5EF4-FFF2-40B4-BE49-F238E27FC236}">
              <a16:creationId xmlns:a16="http://schemas.microsoft.com/office/drawing/2014/main" id="{2807D65A-520A-4650-97A4-EA2878716B5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4" name="Text Box 38">
          <a:extLst>
            <a:ext uri="{FF2B5EF4-FFF2-40B4-BE49-F238E27FC236}">
              <a16:creationId xmlns:a16="http://schemas.microsoft.com/office/drawing/2014/main" id="{7EFFAF08-40E2-4077-BE3E-02787A54E6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5" name="Text Box 39">
          <a:extLst>
            <a:ext uri="{FF2B5EF4-FFF2-40B4-BE49-F238E27FC236}">
              <a16:creationId xmlns:a16="http://schemas.microsoft.com/office/drawing/2014/main" id="{C4B2A939-5DFE-41EC-9E4C-8D3BD598BF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6" name="Text Box 40">
          <a:extLst>
            <a:ext uri="{FF2B5EF4-FFF2-40B4-BE49-F238E27FC236}">
              <a16:creationId xmlns:a16="http://schemas.microsoft.com/office/drawing/2014/main" id="{3B3977DB-BC78-4023-A01A-7F0A86C40A7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7" name="Text Box 41">
          <a:extLst>
            <a:ext uri="{FF2B5EF4-FFF2-40B4-BE49-F238E27FC236}">
              <a16:creationId xmlns:a16="http://schemas.microsoft.com/office/drawing/2014/main" id="{05A01C1A-751B-4CAE-909B-0459750D5A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8" name="Text Box 42">
          <a:extLst>
            <a:ext uri="{FF2B5EF4-FFF2-40B4-BE49-F238E27FC236}">
              <a16:creationId xmlns:a16="http://schemas.microsoft.com/office/drawing/2014/main" id="{DCDEDC28-202C-4CA8-B7F3-02059EBB3D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29" name="Text Box 43">
          <a:extLst>
            <a:ext uri="{FF2B5EF4-FFF2-40B4-BE49-F238E27FC236}">
              <a16:creationId xmlns:a16="http://schemas.microsoft.com/office/drawing/2014/main" id="{C106C3F4-34A4-48F5-8CEC-E9305025B6A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0" name="Text Box 44">
          <a:extLst>
            <a:ext uri="{FF2B5EF4-FFF2-40B4-BE49-F238E27FC236}">
              <a16:creationId xmlns:a16="http://schemas.microsoft.com/office/drawing/2014/main" id="{A9C6A4EF-328A-4730-9888-3CA70717DD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1" name="Text Box 45">
          <a:extLst>
            <a:ext uri="{FF2B5EF4-FFF2-40B4-BE49-F238E27FC236}">
              <a16:creationId xmlns:a16="http://schemas.microsoft.com/office/drawing/2014/main" id="{F549C591-79CC-4597-8269-C3C62BAEFFB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2" name="Text Box 46">
          <a:extLst>
            <a:ext uri="{FF2B5EF4-FFF2-40B4-BE49-F238E27FC236}">
              <a16:creationId xmlns:a16="http://schemas.microsoft.com/office/drawing/2014/main" id="{36076A38-8E66-44C6-AADB-9D0549FF4D8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3" name="Text Box 47">
          <a:extLst>
            <a:ext uri="{FF2B5EF4-FFF2-40B4-BE49-F238E27FC236}">
              <a16:creationId xmlns:a16="http://schemas.microsoft.com/office/drawing/2014/main" id="{4A581E69-8AB5-45E0-A6E9-92A34562B5A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4" name="Text Box 48">
          <a:extLst>
            <a:ext uri="{FF2B5EF4-FFF2-40B4-BE49-F238E27FC236}">
              <a16:creationId xmlns:a16="http://schemas.microsoft.com/office/drawing/2014/main" id="{79B411D2-6CC2-4196-8059-3DA8293C8E6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5" name="Text Box 49">
          <a:extLst>
            <a:ext uri="{FF2B5EF4-FFF2-40B4-BE49-F238E27FC236}">
              <a16:creationId xmlns:a16="http://schemas.microsoft.com/office/drawing/2014/main" id="{95EFBF35-FB30-47C0-9815-E3A88C28D81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6" name="Text Box 50">
          <a:extLst>
            <a:ext uri="{FF2B5EF4-FFF2-40B4-BE49-F238E27FC236}">
              <a16:creationId xmlns:a16="http://schemas.microsoft.com/office/drawing/2014/main" id="{7AAF4BB7-C182-4E1C-9ED2-809D54BC6C9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7" name="Text Box 51">
          <a:extLst>
            <a:ext uri="{FF2B5EF4-FFF2-40B4-BE49-F238E27FC236}">
              <a16:creationId xmlns:a16="http://schemas.microsoft.com/office/drawing/2014/main" id="{FD4E321B-B36B-436D-ABE1-CE8C15982A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8" name="Text Box 52">
          <a:extLst>
            <a:ext uri="{FF2B5EF4-FFF2-40B4-BE49-F238E27FC236}">
              <a16:creationId xmlns:a16="http://schemas.microsoft.com/office/drawing/2014/main" id="{99A9BC10-F27C-4FF3-80E0-9B338DBCCE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39" name="Text Box 53">
          <a:extLst>
            <a:ext uri="{FF2B5EF4-FFF2-40B4-BE49-F238E27FC236}">
              <a16:creationId xmlns:a16="http://schemas.microsoft.com/office/drawing/2014/main" id="{2C58F5BA-C30A-458B-B78F-10D9CC88CA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0" name="Text Box 54">
          <a:extLst>
            <a:ext uri="{FF2B5EF4-FFF2-40B4-BE49-F238E27FC236}">
              <a16:creationId xmlns:a16="http://schemas.microsoft.com/office/drawing/2014/main" id="{C7519341-76A9-40A4-B25E-8A66897808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1" name="Text Box 55">
          <a:extLst>
            <a:ext uri="{FF2B5EF4-FFF2-40B4-BE49-F238E27FC236}">
              <a16:creationId xmlns:a16="http://schemas.microsoft.com/office/drawing/2014/main" id="{F189421D-C717-4561-A780-0C2EEE1FDA7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2" name="Text Box 56">
          <a:extLst>
            <a:ext uri="{FF2B5EF4-FFF2-40B4-BE49-F238E27FC236}">
              <a16:creationId xmlns:a16="http://schemas.microsoft.com/office/drawing/2014/main" id="{206F322D-85B3-47F2-A7E0-009AC74A56B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3" name="Text Box 57">
          <a:extLst>
            <a:ext uri="{FF2B5EF4-FFF2-40B4-BE49-F238E27FC236}">
              <a16:creationId xmlns:a16="http://schemas.microsoft.com/office/drawing/2014/main" id="{94EBB85D-32BE-4ECE-B06D-A293519360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4" name="Text Box 58">
          <a:extLst>
            <a:ext uri="{FF2B5EF4-FFF2-40B4-BE49-F238E27FC236}">
              <a16:creationId xmlns:a16="http://schemas.microsoft.com/office/drawing/2014/main" id="{93574BCB-E224-4D6B-85D8-1AADEF1BEF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5" name="Text Box 59">
          <a:extLst>
            <a:ext uri="{FF2B5EF4-FFF2-40B4-BE49-F238E27FC236}">
              <a16:creationId xmlns:a16="http://schemas.microsoft.com/office/drawing/2014/main" id="{D5EAA9C5-C4DE-40DA-9748-181C88A816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6" name="Text Box 60">
          <a:extLst>
            <a:ext uri="{FF2B5EF4-FFF2-40B4-BE49-F238E27FC236}">
              <a16:creationId xmlns:a16="http://schemas.microsoft.com/office/drawing/2014/main" id="{0F03A913-2A89-4D8C-A27D-D189796A84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7" name="Text Box 61">
          <a:extLst>
            <a:ext uri="{FF2B5EF4-FFF2-40B4-BE49-F238E27FC236}">
              <a16:creationId xmlns:a16="http://schemas.microsoft.com/office/drawing/2014/main" id="{AF947C35-4770-4815-97A6-670C1924C5D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8" name="Text Box 62">
          <a:extLst>
            <a:ext uri="{FF2B5EF4-FFF2-40B4-BE49-F238E27FC236}">
              <a16:creationId xmlns:a16="http://schemas.microsoft.com/office/drawing/2014/main" id="{A5154F1C-A158-4B54-B1F2-A2F7E7E861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49" name="Text Box 63">
          <a:extLst>
            <a:ext uri="{FF2B5EF4-FFF2-40B4-BE49-F238E27FC236}">
              <a16:creationId xmlns:a16="http://schemas.microsoft.com/office/drawing/2014/main" id="{AA71795D-E9EB-41FF-90FB-2AE11EE098E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0" name="Text Box 64">
          <a:extLst>
            <a:ext uri="{FF2B5EF4-FFF2-40B4-BE49-F238E27FC236}">
              <a16:creationId xmlns:a16="http://schemas.microsoft.com/office/drawing/2014/main" id="{9E782CF2-0A7C-4EEE-B04E-0D1CDCC945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1" name="Text Box 65">
          <a:extLst>
            <a:ext uri="{FF2B5EF4-FFF2-40B4-BE49-F238E27FC236}">
              <a16:creationId xmlns:a16="http://schemas.microsoft.com/office/drawing/2014/main" id="{2B32D3E9-4F35-47D6-B352-EA9CC7CADF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2" name="Text Box 66">
          <a:extLst>
            <a:ext uri="{FF2B5EF4-FFF2-40B4-BE49-F238E27FC236}">
              <a16:creationId xmlns:a16="http://schemas.microsoft.com/office/drawing/2014/main" id="{50A43E92-C75F-4619-9F18-20346796357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3" name="Text Box 67">
          <a:extLst>
            <a:ext uri="{FF2B5EF4-FFF2-40B4-BE49-F238E27FC236}">
              <a16:creationId xmlns:a16="http://schemas.microsoft.com/office/drawing/2014/main" id="{FC3EC035-5CE9-4B05-8010-80A6ED58DA8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4" name="Text Box 68">
          <a:extLst>
            <a:ext uri="{FF2B5EF4-FFF2-40B4-BE49-F238E27FC236}">
              <a16:creationId xmlns:a16="http://schemas.microsoft.com/office/drawing/2014/main" id="{298C4281-1EBA-4F40-A77E-CB0500DDBA2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5" name="Text Box 69">
          <a:extLst>
            <a:ext uri="{FF2B5EF4-FFF2-40B4-BE49-F238E27FC236}">
              <a16:creationId xmlns:a16="http://schemas.microsoft.com/office/drawing/2014/main" id="{5463F167-1238-4C0C-A3AD-CD0D38AF99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6" name="Text Box 70">
          <a:extLst>
            <a:ext uri="{FF2B5EF4-FFF2-40B4-BE49-F238E27FC236}">
              <a16:creationId xmlns:a16="http://schemas.microsoft.com/office/drawing/2014/main" id="{749504BE-5508-42B3-B035-337777536E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7" name="Text Box 71">
          <a:extLst>
            <a:ext uri="{FF2B5EF4-FFF2-40B4-BE49-F238E27FC236}">
              <a16:creationId xmlns:a16="http://schemas.microsoft.com/office/drawing/2014/main" id="{C652F0EE-A195-45F6-B6B8-0E9E2A00B9C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8" name="Text Box 72">
          <a:extLst>
            <a:ext uri="{FF2B5EF4-FFF2-40B4-BE49-F238E27FC236}">
              <a16:creationId xmlns:a16="http://schemas.microsoft.com/office/drawing/2014/main" id="{30E9C6D6-F2F8-4FA7-AA29-7FE15A66D77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59" name="Text Box 73">
          <a:extLst>
            <a:ext uri="{FF2B5EF4-FFF2-40B4-BE49-F238E27FC236}">
              <a16:creationId xmlns:a16="http://schemas.microsoft.com/office/drawing/2014/main" id="{F91E5F1F-CF29-4197-82F1-7F19A91D64F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0" name="Text Box 74">
          <a:extLst>
            <a:ext uri="{FF2B5EF4-FFF2-40B4-BE49-F238E27FC236}">
              <a16:creationId xmlns:a16="http://schemas.microsoft.com/office/drawing/2014/main" id="{8E6978DB-CABE-42FB-B8AB-DB84C13375B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1" name="Text Box 75">
          <a:extLst>
            <a:ext uri="{FF2B5EF4-FFF2-40B4-BE49-F238E27FC236}">
              <a16:creationId xmlns:a16="http://schemas.microsoft.com/office/drawing/2014/main" id="{C07C9A32-9504-4D03-BF93-E4844E5B95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2" name="Text Box 76">
          <a:extLst>
            <a:ext uri="{FF2B5EF4-FFF2-40B4-BE49-F238E27FC236}">
              <a16:creationId xmlns:a16="http://schemas.microsoft.com/office/drawing/2014/main" id="{7D17B9A6-3466-41F8-9CAB-645E5CFC67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3" name="Text Box 77">
          <a:extLst>
            <a:ext uri="{FF2B5EF4-FFF2-40B4-BE49-F238E27FC236}">
              <a16:creationId xmlns:a16="http://schemas.microsoft.com/office/drawing/2014/main" id="{1563FFE9-6DC2-4FAE-A061-7325D0CB41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4" name="Text Box 78">
          <a:extLst>
            <a:ext uri="{FF2B5EF4-FFF2-40B4-BE49-F238E27FC236}">
              <a16:creationId xmlns:a16="http://schemas.microsoft.com/office/drawing/2014/main" id="{F997877D-5C09-49D4-B8A3-264F93597C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5" name="Text Box 79">
          <a:extLst>
            <a:ext uri="{FF2B5EF4-FFF2-40B4-BE49-F238E27FC236}">
              <a16:creationId xmlns:a16="http://schemas.microsoft.com/office/drawing/2014/main" id="{2592C49C-8C73-4A1D-BA1D-CE0A8BAB9A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6" name="Text Box 80">
          <a:extLst>
            <a:ext uri="{FF2B5EF4-FFF2-40B4-BE49-F238E27FC236}">
              <a16:creationId xmlns:a16="http://schemas.microsoft.com/office/drawing/2014/main" id="{1316F4B0-8584-41CD-98D5-E7903DDDAA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7" name="Text Box 81">
          <a:extLst>
            <a:ext uri="{FF2B5EF4-FFF2-40B4-BE49-F238E27FC236}">
              <a16:creationId xmlns:a16="http://schemas.microsoft.com/office/drawing/2014/main" id="{CA2398B2-CFE2-4FE9-A17D-B3EBA1A4D9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8" name="Text Box 82">
          <a:extLst>
            <a:ext uri="{FF2B5EF4-FFF2-40B4-BE49-F238E27FC236}">
              <a16:creationId xmlns:a16="http://schemas.microsoft.com/office/drawing/2014/main" id="{A3139FED-0F3D-401D-A84D-87A80517B6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69" name="Text Box 83">
          <a:extLst>
            <a:ext uri="{FF2B5EF4-FFF2-40B4-BE49-F238E27FC236}">
              <a16:creationId xmlns:a16="http://schemas.microsoft.com/office/drawing/2014/main" id="{DEB8E0D0-405E-4485-B99A-5EDAE1F0D4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0" name="Text Box 84">
          <a:extLst>
            <a:ext uri="{FF2B5EF4-FFF2-40B4-BE49-F238E27FC236}">
              <a16:creationId xmlns:a16="http://schemas.microsoft.com/office/drawing/2014/main" id="{618397BF-A816-46F2-9DC1-CBE3FC90CFB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1" name="Text Box 85">
          <a:extLst>
            <a:ext uri="{FF2B5EF4-FFF2-40B4-BE49-F238E27FC236}">
              <a16:creationId xmlns:a16="http://schemas.microsoft.com/office/drawing/2014/main" id="{8FFAE1A7-A9FB-43E9-9E5C-FD112E0B44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2" name="Text Box 86">
          <a:extLst>
            <a:ext uri="{FF2B5EF4-FFF2-40B4-BE49-F238E27FC236}">
              <a16:creationId xmlns:a16="http://schemas.microsoft.com/office/drawing/2014/main" id="{42F26E6F-AB1A-4742-B82B-325B6B43A4D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3" name="Text Box 87">
          <a:extLst>
            <a:ext uri="{FF2B5EF4-FFF2-40B4-BE49-F238E27FC236}">
              <a16:creationId xmlns:a16="http://schemas.microsoft.com/office/drawing/2014/main" id="{877DA2FA-4D91-41D0-A310-A0AE36FD32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4" name="Text Box 88">
          <a:extLst>
            <a:ext uri="{FF2B5EF4-FFF2-40B4-BE49-F238E27FC236}">
              <a16:creationId xmlns:a16="http://schemas.microsoft.com/office/drawing/2014/main" id="{6470393D-DABF-42A9-BF46-5152209A29B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5" name="Text Box 89">
          <a:extLst>
            <a:ext uri="{FF2B5EF4-FFF2-40B4-BE49-F238E27FC236}">
              <a16:creationId xmlns:a16="http://schemas.microsoft.com/office/drawing/2014/main" id="{5D6AC96F-D739-48E9-8D7D-7EC3B60D636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6" name="Text Box 90">
          <a:extLst>
            <a:ext uri="{FF2B5EF4-FFF2-40B4-BE49-F238E27FC236}">
              <a16:creationId xmlns:a16="http://schemas.microsoft.com/office/drawing/2014/main" id="{11407FE3-8680-45F7-A878-EE0AF16C706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7" name="Text Box 91">
          <a:extLst>
            <a:ext uri="{FF2B5EF4-FFF2-40B4-BE49-F238E27FC236}">
              <a16:creationId xmlns:a16="http://schemas.microsoft.com/office/drawing/2014/main" id="{814BC77E-B755-42C5-901C-04B574F7272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8" name="Text Box 92">
          <a:extLst>
            <a:ext uri="{FF2B5EF4-FFF2-40B4-BE49-F238E27FC236}">
              <a16:creationId xmlns:a16="http://schemas.microsoft.com/office/drawing/2014/main" id="{72D82498-B9F9-4F10-A172-799FA2572DC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79" name="Text Box 93">
          <a:extLst>
            <a:ext uri="{FF2B5EF4-FFF2-40B4-BE49-F238E27FC236}">
              <a16:creationId xmlns:a16="http://schemas.microsoft.com/office/drawing/2014/main" id="{8C952FBF-22F2-4617-8843-5FBC4A0B95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0" name="Text Box 94">
          <a:extLst>
            <a:ext uri="{FF2B5EF4-FFF2-40B4-BE49-F238E27FC236}">
              <a16:creationId xmlns:a16="http://schemas.microsoft.com/office/drawing/2014/main" id="{2CDFAC79-2D6E-418D-9AD9-1CE3BB8ADEB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1" name="Text Box 95">
          <a:extLst>
            <a:ext uri="{FF2B5EF4-FFF2-40B4-BE49-F238E27FC236}">
              <a16:creationId xmlns:a16="http://schemas.microsoft.com/office/drawing/2014/main" id="{A10CD7DF-7029-4018-8F41-956DFB54E2A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2" name="Text Box 96">
          <a:extLst>
            <a:ext uri="{FF2B5EF4-FFF2-40B4-BE49-F238E27FC236}">
              <a16:creationId xmlns:a16="http://schemas.microsoft.com/office/drawing/2014/main" id="{AD5691C5-93F1-4A7B-A0D7-2177684772D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3" name="Text Box 97">
          <a:extLst>
            <a:ext uri="{FF2B5EF4-FFF2-40B4-BE49-F238E27FC236}">
              <a16:creationId xmlns:a16="http://schemas.microsoft.com/office/drawing/2014/main" id="{4D760961-E807-4114-98BC-DC5463FACC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4" name="Text Box 98">
          <a:extLst>
            <a:ext uri="{FF2B5EF4-FFF2-40B4-BE49-F238E27FC236}">
              <a16:creationId xmlns:a16="http://schemas.microsoft.com/office/drawing/2014/main" id="{121EC01F-B0EA-4A58-A074-339B100C5F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685" name="Text Box 99">
          <a:extLst>
            <a:ext uri="{FF2B5EF4-FFF2-40B4-BE49-F238E27FC236}">
              <a16:creationId xmlns:a16="http://schemas.microsoft.com/office/drawing/2014/main" id="{20C3E5BF-E978-44F6-B2F3-9C933C09A2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6" name="Text Box 100">
          <a:extLst>
            <a:ext uri="{FF2B5EF4-FFF2-40B4-BE49-F238E27FC236}">
              <a16:creationId xmlns:a16="http://schemas.microsoft.com/office/drawing/2014/main" id="{86863B8C-042D-438F-AE7F-3CDE1626C64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7" name="Text Box 101">
          <a:extLst>
            <a:ext uri="{FF2B5EF4-FFF2-40B4-BE49-F238E27FC236}">
              <a16:creationId xmlns:a16="http://schemas.microsoft.com/office/drawing/2014/main" id="{67E7751A-207D-4C29-8815-E99923A474C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8" name="Text Box 102">
          <a:extLst>
            <a:ext uri="{FF2B5EF4-FFF2-40B4-BE49-F238E27FC236}">
              <a16:creationId xmlns:a16="http://schemas.microsoft.com/office/drawing/2014/main" id="{DF9D6175-105E-4A7D-BF1D-5B5E48C7EC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89" name="Text Box 103">
          <a:extLst>
            <a:ext uri="{FF2B5EF4-FFF2-40B4-BE49-F238E27FC236}">
              <a16:creationId xmlns:a16="http://schemas.microsoft.com/office/drawing/2014/main" id="{8487DE95-542F-4531-A62F-594E3F3820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0" name="Text Box 104">
          <a:extLst>
            <a:ext uri="{FF2B5EF4-FFF2-40B4-BE49-F238E27FC236}">
              <a16:creationId xmlns:a16="http://schemas.microsoft.com/office/drawing/2014/main" id="{D5C7DB64-6CAD-4B7A-892C-AF3740E0D3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1" name="Text Box 105">
          <a:extLst>
            <a:ext uri="{FF2B5EF4-FFF2-40B4-BE49-F238E27FC236}">
              <a16:creationId xmlns:a16="http://schemas.microsoft.com/office/drawing/2014/main" id="{E92306B5-5A6A-4026-8948-679CC15EE7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2" name="Text Box 106">
          <a:extLst>
            <a:ext uri="{FF2B5EF4-FFF2-40B4-BE49-F238E27FC236}">
              <a16:creationId xmlns:a16="http://schemas.microsoft.com/office/drawing/2014/main" id="{D8405C84-12D7-4180-BAEE-6EF3F8F778F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3" name="Text Box 107">
          <a:extLst>
            <a:ext uri="{FF2B5EF4-FFF2-40B4-BE49-F238E27FC236}">
              <a16:creationId xmlns:a16="http://schemas.microsoft.com/office/drawing/2014/main" id="{391B2361-6542-44E3-9632-ABF349DBCD0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4" name="Text Box 108">
          <a:extLst>
            <a:ext uri="{FF2B5EF4-FFF2-40B4-BE49-F238E27FC236}">
              <a16:creationId xmlns:a16="http://schemas.microsoft.com/office/drawing/2014/main" id="{9ED4871E-65B5-48F3-9FD4-E1054A40925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5" name="Text Box 109">
          <a:extLst>
            <a:ext uri="{FF2B5EF4-FFF2-40B4-BE49-F238E27FC236}">
              <a16:creationId xmlns:a16="http://schemas.microsoft.com/office/drawing/2014/main" id="{FB96B5BF-7AE4-4A59-8F0F-4465E8142F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6" name="Text Box 110">
          <a:extLst>
            <a:ext uri="{FF2B5EF4-FFF2-40B4-BE49-F238E27FC236}">
              <a16:creationId xmlns:a16="http://schemas.microsoft.com/office/drawing/2014/main" id="{4FFB8344-1C84-4EF6-BD5A-CE342B23DF8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7" name="Text Box 111">
          <a:extLst>
            <a:ext uri="{FF2B5EF4-FFF2-40B4-BE49-F238E27FC236}">
              <a16:creationId xmlns:a16="http://schemas.microsoft.com/office/drawing/2014/main" id="{4FF2E841-E724-4CC3-B402-64DE77F483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8" name="Text Box 112">
          <a:extLst>
            <a:ext uri="{FF2B5EF4-FFF2-40B4-BE49-F238E27FC236}">
              <a16:creationId xmlns:a16="http://schemas.microsoft.com/office/drawing/2014/main" id="{B32467A2-74B2-40E6-884E-58D7DF47C99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699" name="Text Box 113">
          <a:extLst>
            <a:ext uri="{FF2B5EF4-FFF2-40B4-BE49-F238E27FC236}">
              <a16:creationId xmlns:a16="http://schemas.microsoft.com/office/drawing/2014/main" id="{D061DF1A-1C00-47C7-9790-85CCE254F21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700" name="Text Box 114">
          <a:extLst>
            <a:ext uri="{FF2B5EF4-FFF2-40B4-BE49-F238E27FC236}">
              <a16:creationId xmlns:a16="http://schemas.microsoft.com/office/drawing/2014/main" id="{C309FD14-4618-4AA0-834B-6460D31C4D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1" name="Text Box 115">
          <a:extLst>
            <a:ext uri="{FF2B5EF4-FFF2-40B4-BE49-F238E27FC236}">
              <a16:creationId xmlns:a16="http://schemas.microsoft.com/office/drawing/2014/main" id="{227958A7-8065-48C0-AB78-6AA315BDAC9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2" name="Text Box 116">
          <a:extLst>
            <a:ext uri="{FF2B5EF4-FFF2-40B4-BE49-F238E27FC236}">
              <a16:creationId xmlns:a16="http://schemas.microsoft.com/office/drawing/2014/main" id="{CD5FDAC2-B2A5-443F-919E-C651C3B83BC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3" name="Text Box 117">
          <a:extLst>
            <a:ext uri="{FF2B5EF4-FFF2-40B4-BE49-F238E27FC236}">
              <a16:creationId xmlns:a16="http://schemas.microsoft.com/office/drawing/2014/main" id="{95F0253F-584E-453F-8E7E-E97FCBB22C0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4" name="Text Box 118">
          <a:extLst>
            <a:ext uri="{FF2B5EF4-FFF2-40B4-BE49-F238E27FC236}">
              <a16:creationId xmlns:a16="http://schemas.microsoft.com/office/drawing/2014/main" id="{F8630EE6-A5A1-457A-AB32-85488FCC3AD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5" name="Text Box 119">
          <a:extLst>
            <a:ext uri="{FF2B5EF4-FFF2-40B4-BE49-F238E27FC236}">
              <a16:creationId xmlns:a16="http://schemas.microsoft.com/office/drawing/2014/main" id="{D0EDAFCD-9A5D-47C8-AB15-4E1DE90660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6" name="Text Box 120">
          <a:extLst>
            <a:ext uri="{FF2B5EF4-FFF2-40B4-BE49-F238E27FC236}">
              <a16:creationId xmlns:a16="http://schemas.microsoft.com/office/drawing/2014/main" id="{A95A8287-485F-4F5B-9880-B551E62CF8C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7" name="Text Box 121">
          <a:extLst>
            <a:ext uri="{FF2B5EF4-FFF2-40B4-BE49-F238E27FC236}">
              <a16:creationId xmlns:a16="http://schemas.microsoft.com/office/drawing/2014/main" id="{9982E094-7BCB-451B-A758-1D4C646B95A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8" name="Text Box 122">
          <a:extLst>
            <a:ext uri="{FF2B5EF4-FFF2-40B4-BE49-F238E27FC236}">
              <a16:creationId xmlns:a16="http://schemas.microsoft.com/office/drawing/2014/main" id="{0D087FEA-0EC0-47C0-AF42-9C1DC57A91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09" name="Text Box 123">
          <a:extLst>
            <a:ext uri="{FF2B5EF4-FFF2-40B4-BE49-F238E27FC236}">
              <a16:creationId xmlns:a16="http://schemas.microsoft.com/office/drawing/2014/main" id="{02E6AEEC-C4C0-4BDD-87F0-1274636BF6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0" name="Text Box 124">
          <a:extLst>
            <a:ext uri="{FF2B5EF4-FFF2-40B4-BE49-F238E27FC236}">
              <a16:creationId xmlns:a16="http://schemas.microsoft.com/office/drawing/2014/main" id="{49D9FDD4-710C-4A79-9E0F-5AA615AB7C1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1" name="Text Box 125">
          <a:extLst>
            <a:ext uri="{FF2B5EF4-FFF2-40B4-BE49-F238E27FC236}">
              <a16:creationId xmlns:a16="http://schemas.microsoft.com/office/drawing/2014/main" id="{F2408278-E6D5-4290-8390-0402C777132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2" name="Text Box 126">
          <a:extLst>
            <a:ext uri="{FF2B5EF4-FFF2-40B4-BE49-F238E27FC236}">
              <a16:creationId xmlns:a16="http://schemas.microsoft.com/office/drawing/2014/main" id="{72202C2E-465A-4E18-81FD-13C91D2AF0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3" name="Text Box 127">
          <a:extLst>
            <a:ext uri="{FF2B5EF4-FFF2-40B4-BE49-F238E27FC236}">
              <a16:creationId xmlns:a16="http://schemas.microsoft.com/office/drawing/2014/main" id="{04A188CB-DBC0-4F98-9F88-3E9181909BD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4" name="Text Box 128">
          <a:extLst>
            <a:ext uri="{FF2B5EF4-FFF2-40B4-BE49-F238E27FC236}">
              <a16:creationId xmlns:a16="http://schemas.microsoft.com/office/drawing/2014/main" id="{4B4A18DE-F6B0-4E79-9B3D-789FA4FB5F7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715" name="Text Box 129">
          <a:extLst>
            <a:ext uri="{FF2B5EF4-FFF2-40B4-BE49-F238E27FC236}">
              <a16:creationId xmlns:a16="http://schemas.microsoft.com/office/drawing/2014/main" id="{FEB376C3-F918-49F6-9BEB-5F8F8C3426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6" name="Text Box 130">
          <a:extLst>
            <a:ext uri="{FF2B5EF4-FFF2-40B4-BE49-F238E27FC236}">
              <a16:creationId xmlns:a16="http://schemas.microsoft.com/office/drawing/2014/main" id="{6FA3EE0D-EBE0-4750-BB7C-4077CE9DA46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7" name="Text Box 131">
          <a:extLst>
            <a:ext uri="{FF2B5EF4-FFF2-40B4-BE49-F238E27FC236}">
              <a16:creationId xmlns:a16="http://schemas.microsoft.com/office/drawing/2014/main" id="{EB9353A1-D5D4-4A6F-9A23-2D04DA76594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8" name="Text Box 132">
          <a:extLst>
            <a:ext uri="{FF2B5EF4-FFF2-40B4-BE49-F238E27FC236}">
              <a16:creationId xmlns:a16="http://schemas.microsoft.com/office/drawing/2014/main" id="{B85BECF4-E891-4616-808D-4166DFA2524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19" name="Text Box 133">
          <a:extLst>
            <a:ext uri="{FF2B5EF4-FFF2-40B4-BE49-F238E27FC236}">
              <a16:creationId xmlns:a16="http://schemas.microsoft.com/office/drawing/2014/main" id="{4253FCC2-5BF7-44EE-A6A9-82429D7B1C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0" name="Text Box 134">
          <a:extLst>
            <a:ext uri="{FF2B5EF4-FFF2-40B4-BE49-F238E27FC236}">
              <a16:creationId xmlns:a16="http://schemas.microsoft.com/office/drawing/2014/main" id="{5C52611C-82D1-4CFC-AD22-B693178DEDD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1" name="Text Box 135">
          <a:extLst>
            <a:ext uri="{FF2B5EF4-FFF2-40B4-BE49-F238E27FC236}">
              <a16:creationId xmlns:a16="http://schemas.microsoft.com/office/drawing/2014/main" id="{94BB87E0-C6CD-4DE7-B522-20320CE0E1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2" name="Text Box 136">
          <a:extLst>
            <a:ext uri="{FF2B5EF4-FFF2-40B4-BE49-F238E27FC236}">
              <a16:creationId xmlns:a16="http://schemas.microsoft.com/office/drawing/2014/main" id="{A458BCF7-A86A-455C-956E-BD1B5AFD19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3" name="Text Box 137">
          <a:extLst>
            <a:ext uri="{FF2B5EF4-FFF2-40B4-BE49-F238E27FC236}">
              <a16:creationId xmlns:a16="http://schemas.microsoft.com/office/drawing/2014/main" id="{804AABCE-6469-4F50-879C-A24233CF86C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4" name="Text Box 138">
          <a:extLst>
            <a:ext uri="{FF2B5EF4-FFF2-40B4-BE49-F238E27FC236}">
              <a16:creationId xmlns:a16="http://schemas.microsoft.com/office/drawing/2014/main" id="{DCB87FB9-EE86-4D58-9F28-6E1E639D67D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5" name="Text Box 139">
          <a:extLst>
            <a:ext uri="{FF2B5EF4-FFF2-40B4-BE49-F238E27FC236}">
              <a16:creationId xmlns:a16="http://schemas.microsoft.com/office/drawing/2014/main" id="{28C6D157-06D7-42F4-9B26-B35CF4E395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6" name="Text Box 140">
          <a:extLst>
            <a:ext uri="{FF2B5EF4-FFF2-40B4-BE49-F238E27FC236}">
              <a16:creationId xmlns:a16="http://schemas.microsoft.com/office/drawing/2014/main" id="{E989558E-9BD9-4CAF-A166-2AEA0303EA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7" name="Text Box 141">
          <a:extLst>
            <a:ext uri="{FF2B5EF4-FFF2-40B4-BE49-F238E27FC236}">
              <a16:creationId xmlns:a16="http://schemas.microsoft.com/office/drawing/2014/main" id="{F430C736-AA2A-4281-ADF4-1449FFDB225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8" name="Text Box 142">
          <a:extLst>
            <a:ext uri="{FF2B5EF4-FFF2-40B4-BE49-F238E27FC236}">
              <a16:creationId xmlns:a16="http://schemas.microsoft.com/office/drawing/2014/main" id="{0C215A3D-3C0B-4791-891F-F13E7BE08DB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29" name="Text Box 143">
          <a:extLst>
            <a:ext uri="{FF2B5EF4-FFF2-40B4-BE49-F238E27FC236}">
              <a16:creationId xmlns:a16="http://schemas.microsoft.com/office/drawing/2014/main" id="{8374753D-02E5-4630-A6B9-F339561EB6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730" name="Text Box 144">
          <a:extLst>
            <a:ext uri="{FF2B5EF4-FFF2-40B4-BE49-F238E27FC236}">
              <a16:creationId xmlns:a16="http://schemas.microsoft.com/office/drawing/2014/main" id="{ABE8FA41-667E-4260-8DA3-8D3803CC46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1" name="Text Box 145">
          <a:extLst>
            <a:ext uri="{FF2B5EF4-FFF2-40B4-BE49-F238E27FC236}">
              <a16:creationId xmlns:a16="http://schemas.microsoft.com/office/drawing/2014/main" id="{501C558A-4BDB-4240-BE67-DC69DA6DF2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2" name="Text Box 146">
          <a:extLst>
            <a:ext uri="{FF2B5EF4-FFF2-40B4-BE49-F238E27FC236}">
              <a16:creationId xmlns:a16="http://schemas.microsoft.com/office/drawing/2014/main" id="{2E69329B-21B6-48EF-897C-D0114B18F4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3" name="Text Box 147">
          <a:extLst>
            <a:ext uri="{FF2B5EF4-FFF2-40B4-BE49-F238E27FC236}">
              <a16:creationId xmlns:a16="http://schemas.microsoft.com/office/drawing/2014/main" id="{760F6E17-4D8A-4C48-A57D-6D3194FEB9B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4" name="Text Box 148">
          <a:extLst>
            <a:ext uri="{FF2B5EF4-FFF2-40B4-BE49-F238E27FC236}">
              <a16:creationId xmlns:a16="http://schemas.microsoft.com/office/drawing/2014/main" id="{39FC6BCF-DD96-4560-981B-091B5607B71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5" name="Text Box 149">
          <a:extLst>
            <a:ext uri="{FF2B5EF4-FFF2-40B4-BE49-F238E27FC236}">
              <a16:creationId xmlns:a16="http://schemas.microsoft.com/office/drawing/2014/main" id="{CCF1F3CD-EFF0-41E4-9381-C5C33082ED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6" name="Text Box 150">
          <a:extLst>
            <a:ext uri="{FF2B5EF4-FFF2-40B4-BE49-F238E27FC236}">
              <a16:creationId xmlns:a16="http://schemas.microsoft.com/office/drawing/2014/main" id="{D189446B-5A66-4192-BC06-9244A32FF0C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7" name="Text Box 151">
          <a:extLst>
            <a:ext uri="{FF2B5EF4-FFF2-40B4-BE49-F238E27FC236}">
              <a16:creationId xmlns:a16="http://schemas.microsoft.com/office/drawing/2014/main" id="{93E394DC-0276-4608-B87B-B3EB286392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8" name="Text Box 152">
          <a:extLst>
            <a:ext uri="{FF2B5EF4-FFF2-40B4-BE49-F238E27FC236}">
              <a16:creationId xmlns:a16="http://schemas.microsoft.com/office/drawing/2014/main" id="{C9DAFF27-5A92-49FA-996C-DEA785B72AE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39" name="Text Box 153">
          <a:extLst>
            <a:ext uri="{FF2B5EF4-FFF2-40B4-BE49-F238E27FC236}">
              <a16:creationId xmlns:a16="http://schemas.microsoft.com/office/drawing/2014/main" id="{CC6801A9-15D1-4ED8-A900-5247DFFEE7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0" name="Text Box 154">
          <a:extLst>
            <a:ext uri="{FF2B5EF4-FFF2-40B4-BE49-F238E27FC236}">
              <a16:creationId xmlns:a16="http://schemas.microsoft.com/office/drawing/2014/main" id="{20554FD9-761B-4540-AA39-03B93A03887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1" name="Text Box 155">
          <a:extLst>
            <a:ext uri="{FF2B5EF4-FFF2-40B4-BE49-F238E27FC236}">
              <a16:creationId xmlns:a16="http://schemas.microsoft.com/office/drawing/2014/main" id="{C43FA3B2-B25F-466C-87AA-15F2EBA244F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2" name="Text Box 156">
          <a:extLst>
            <a:ext uri="{FF2B5EF4-FFF2-40B4-BE49-F238E27FC236}">
              <a16:creationId xmlns:a16="http://schemas.microsoft.com/office/drawing/2014/main" id="{A8286457-5FD1-431E-8421-C84A3DB9E5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3" name="Text Box 157">
          <a:extLst>
            <a:ext uri="{FF2B5EF4-FFF2-40B4-BE49-F238E27FC236}">
              <a16:creationId xmlns:a16="http://schemas.microsoft.com/office/drawing/2014/main" id="{E3E5ED2C-B2DF-4AF6-9337-D79D491EC37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4" name="Text Box 158">
          <a:extLst>
            <a:ext uri="{FF2B5EF4-FFF2-40B4-BE49-F238E27FC236}">
              <a16:creationId xmlns:a16="http://schemas.microsoft.com/office/drawing/2014/main" id="{37AA17C6-08CC-4CF7-B7AA-D5BC73B270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745" name="Text Box 159">
          <a:extLst>
            <a:ext uri="{FF2B5EF4-FFF2-40B4-BE49-F238E27FC236}">
              <a16:creationId xmlns:a16="http://schemas.microsoft.com/office/drawing/2014/main" id="{CF1CCFC3-2F78-4289-9060-B9D9D676F4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6" name="Text Box 160">
          <a:extLst>
            <a:ext uri="{FF2B5EF4-FFF2-40B4-BE49-F238E27FC236}">
              <a16:creationId xmlns:a16="http://schemas.microsoft.com/office/drawing/2014/main" id="{379EFCB0-D6DA-407B-B918-1F6EB2F11A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7" name="Text Box 161">
          <a:extLst>
            <a:ext uri="{FF2B5EF4-FFF2-40B4-BE49-F238E27FC236}">
              <a16:creationId xmlns:a16="http://schemas.microsoft.com/office/drawing/2014/main" id="{7EDECCAC-E7A7-49E9-B269-F86FC1CD327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8" name="Text Box 162">
          <a:extLst>
            <a:ext uri="{FF2B5EF4-FFF2-40B4-BE49-F238E27FC236}">
              <a16:creationId xmlns:a16="http://schemas.microsoft.com/office/drawing/2014/main" id="{EFCC1731-A735-4716-97E6-144A3E25AD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49" name="Text Box 163">
          <a:extLst>
            <a:ext uri="{FF2B5EF4-FFF2-40B4-BE49-F238E27FC236}">
              <a16:creationId xmlns:a16="http://schemas.microsoft.com/office/drawing/2014/main" id="{4518A762-69BE-4675-B264-621CC6F31B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0" name="Text Box 164">
          <a:extLst>
            <a:ext uri="{FF2B5EF4-FFF2-40B4-BE49-F238E27FC236}">
              <a16:creationId xmlns:a16="http://schemas.microsoft.com/office/drawing/2014/main" id="{8E495E66-47B3-4FBA-A27F-A7A0D39FE8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1" name="Text Box 165">
          <a:extLst>
            <a:ext uri="{FF2B5EF4-FFF2-40B4-BE49-F238E27FC236}">
              <a16:creationId xmlns:a16="http://schemas.microsoft.com/office/drawing/2014/main" id="{9FDCF4C0-1139-4E9E-B229-C00E42C6A5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2" name="Text Box 166">
          <a:extLst>
            <a:ext uri="{FF2B5EF4-FFF2-40B4-BE49-F238E27FC236}">
              <a16:creationId xmlns:a16="http://schemas.microsoft.com/office/drawing/2014/main" id="{61D2A386-35CC-4642-A055-C7A69C75C7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3" name="Text Box 167">
          <a:extLst>
            <a:ext uri="{FF2B5EF4-FFF2-40B4-BE49-F238E27FC236}">
              <a16:creationId xmlns:a16="http://schemas.microsoft.com/office/drawing/2014/main" id="{3D68E416-DD18-4D18-9B03-FEC00ED984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4" name="Text Box 168">
          <a:extLst>
            <a:ext uri="{FF2B5EF4-FFF2-40B4-BE49-F238E27FC236}">
              <a16:creationId xmlns:a16="http://schemas.microsoft.com/office/drawing/2014/main" id="{E8A78F7B-4B6F-456D-8F3E-35EF8985CF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5" name="Text Box 169">
          <a:extLst>
            <a:ext uri="{FF2B5EF4-FFF2-40B4-BE49-F238E27FC236}">
              <a16:creationId xmlns:a16="http://schemas.microsoft.com/office/drawing/2014/main" id="{12FB92F8-EA70-4976-8B27-D9AD1FC225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6" name="Text Box 170">
          <a:extLst>
            <a:ext uri="{FF2B5EF4-FFF2-40B4-BE49-F238E27FC236}">
              <a16:creationId xmlns:a16="http://schemas.microsoft.com/office/drawing/2014/main" id="{523DDC8A-1B33-4C3B-8DD8-EBC0C1761C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7" name="Text Box 171">
          <a:extLst>
            <a:ext uri="{FF2B5EF4-FFF2-40B4-BE49-F238E27FC236}">
              <a16:creationId xmlns:a16="http://schemas.microsoft.com/office/drawing/2014/main" id="{B646EB3E-660E-4280-9167-138E51C5F42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8" name="Text Box 172">
          <a:extLst>
            <a:ext uri="{FF2B5EF4-FFF2-40B4-BE49-F238E27FC236}">
              <a16:creationId xmlns:a16="http://schemas.microsoft.com/office/drawing/2014/main" id="{3D315D62-7300-4FF9-B2D7-8C7193BD67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59" name="Text Box 173">
          <a:extLst>
            <a:ext uri="{FF2B5EF4-FFF2-40B4-BE49-F238E27FC236}">
              <a16:creationId xmlns:a16="http://schemas.microsoft.com/office/drawing/2014/main" id="{9D5D59B8-4600-422B-80A2-5A99431ECB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760" name="Text Box 174">
          <a:extLst>
            <a:ext uri="{FF2B5EF4-FFF2-40B4-BE49-F238E27FC236}">
              <a16:creationId xmlns:a16="http://schemas.microsoft.com/office/drawing/2014/main" id="{AC1AB474-1CF2-41EE-892A-0496F01FF1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1" name="Text Box 175">
          <a:extLst>
            <a:ext uri="{FF2B5EF4-FFF2-40B4-BE49-F238E27FC236}">
              <a16:creationId xmlns:a16="http://schemas.microsoft.com/office/drawing/2014/main" id="{DC655759-8AC9-4586-A61B-4A32139021D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2" name="Text Box 176">
          <a:extLst>
            <a:ext uri="{FF2B5EF4-FFF2-40B4-BE49-F238E27FC236}">
              <a16:creationId xmlns:a16="http://schemas.microsoft.com/office/drawing/2014/main" id="{BBCD088F-2681-4F12-A1A0-DD98AEF813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3" name="Text Box 177">
          <a:extLst>
            <a:ext uri="{FF2B5EF4-FFF2-40B4-BE49-F238E27FC236}">
              <a16:creationId xmlns:a16="http://schemas.microsoft.com/office/drawing/2014/main" id="{35AD3A9A-DAC2-4853-9B60-67A80BA28A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4" name="Text Box 178">
          <a:extLst>
            <a:ext uri="{FF2B5EF4-FFF2-40B4-BE49-F238E27FC236}">
              <a16:creationId xmlns:a16="http://schemas.microsoft.com/office/drawing/2014/main" id="{2DCD60BF-0079-41CD-B438-3ACD71BA55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5" name="Text Box 179">
          <a:extLst>
            <a:ext uri="{FF2B5EF4-FFF2-40B4-BE49-F238E27FC236}">
              <a16:creationId xmlns:a16="http://schemas.microsoft.com/office/drawing/2014/main" id="{E389EC75-AEA5-4195-BBF0-5CCC509F010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6" name="Text Box 180">
          <a:extLst>
            <a:ext uri="{FF2B5EF4-FFF2-40B4-BE49-F238E27FC236}">
              <a16:creationId xmlns:a16="http://schemas.microsoft.com/office/drawing/2014/main" id="{4073CD2E-5FF1-438C-BFB5-366BA69139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7" name="Text Box 181">
          <a:extLst>
            <a:ext uri="{FF2B5EF4-FFF2-40B4-BE49-F238E27FC236}">
              <a16:creationId xmlns:a16="http://schemas.microsoft.com/office/drawing/2014/main" id="{23E1B582-C4B8-4BA7-80A8-854E9C0288B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8" name="Text Box 182">
          <a:extLst>
            <a:ext uri="{FF2B5EF4-FFF2-40B4-BE49-F238E27FC236}">
              <a16:creationId xmlns:a16="http://schemas.microsoft.com/office/drawing/2014/main" id="{371FDA02-75E2-4C2B-BE5D-C03BD26C77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69" name="Text Box 183">
          <a:extLst>
            <a:ext uri="{FF2B5EF4-FFF2-40B4-BE49-F238E27FC236}">
              <a16:creationId xmlns:a16="http://schemas.microsoft.com/office/drawing/2014/main" id="{A2CB6B31-BA4A-4EB5-BDB5-5C2781223A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0" name="Text Box 184">
          <a:extLst>
            <a:ext uri="{FF2B5EF4-FFF2-40B4-BE49-F238E27FC236}">
              <a16:creationId xmlns:a16="http://schemas.microsoft.com/office/drawing/2014/main" id="{2A8E4CD0-5AE4-4EBE-9B38-DDF1FC635C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1" name="Text Box 185">
          <a:extLst>
            <a:ext uri="{FF2B5EF4-FFF2-40B4-BE49-F238E27FC236}">
              <a16:creationId xmlns:a16="http://schemas.microsoft.com/office/drawing/2014/main" id="{BE8A6460-5D33-419D-A32F-A8360147CC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2" name="Text Box 186">
          <a:extLst>
            <a:ext uri="{FF2B5EF4-FFF2-40B4-BE49-F238E27FC236}">
              <a16:creationId xmlns:a16="http://schemas.microsoft.com/office/drawing/2014/main" id="{B9D205BE-4B2F-4109-94C9-DDCAF01453A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3" name="Text Box 187">
          <a:extLst>
            <a:ext uri="{FF2B5EF4-FFF2-40B4-BE49-F238E27FC236}">
              <a16:creationId xmlns:a16="http://schemas.microsoft.com/office/drawing/2014/main" id="{5C758BCF-0D91-4588-9B1B-D3D408B120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4" name="Text Box 188">
          <a:extLst>
            <a:ext uri="{FF2B5EF4-FFF2-40B4-BE49-F238E27FC236}">
              <a16:creationId xmlns:a16="http://schemas.microsoft.com/office/drawing/2014/main" id="{8C6023FE-8CE5-4B43-8731-6B03A3EB67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5" name="Text Box 210">
          <a:extLst>
            <a:ext uri="{FF2B5EF4-FFF2-40B4-BE49-F238E27FC236}">
              <a16:creationId xmlns:a16="http://schemas.microsoft.com/office/drawing/2014/main" id="{946B0926-86C8-4A5A-8FFF-84971C08A3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6" name="Text Box 211">
          <a:extLst>
            <a:ext uri="{FF2B5EF4-FFF2-40B4-BE49-F238E27FC236}">
              <a16:creationId xmlns:a16="http://schemas.microsoft.com/office/drawing/2014/main" id="{A894DDC9-2B6A-4E80-83C5-22338DB691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7" name="Text Box 212">
          <a:extLst>
            <a:ext uri="{FF2B5EF4-FFF2-40B4-BE49-F238E27FC236}">
              <a16:creationId xmlns:a16="http://schemas.microsoft.com/office/drawing/2014/main" id="{F8A89F7D-697D-43E1-AC2A-A0B391CDF59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8" name="Text Box 213">
          <a:extLst>
            <a:ext uri="{FF2B5EF4-FFF2-40B4-BE49-F238E27FC236}">
              <a16:creationId xmlns:a16="http://schemas.microsoft.com/office/drawing/2014/main" id="{1F70AF10-8F11-45C0-96F5-F548147858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79" name="Text Box 214">
          <a:extLst>
            <a:ext uri="{FF2B5EF4-FFF2-40B4-BE49-F238E27FC236}">
              <a16:creationId xmlns:a16="http://schemas.microsoft.com/office/drawing/2014/main" id="{8008F76D-9519-4DF9-AC8C-4EA97D650F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0" name="Text Box 215">
          <a:extLst>
            <a:ext uri="{FF2B5EF4-FFF2-40B4-BE49-F238E27FC236}">
              <a16:creationId xmlns:a16="http://schemas.microsoft.com/office/drawing/2014/main" id="{13E830B2-A143-49A4-B3F5-3781D2E5D1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1" name="Text Box 216">
          <a:extLst>
            <a:ext uri="{FF2B5EF4-FFF2-40B4-BE49-F238E27FC236}">
              <a16:creationId xmlns:a16="http://schemas.microsoft.com/office/drawing/2014/main" id="{B8483773-8202-4BF4-87E0-337C205A15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23DC2559-95C8-49A8-AEAE-11BC1A7EC3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3" name="Text Box 4">
          <a:extLst>
            <a:ext uri="{FF2B5EF4-FFF2-40B4-BE49-F238E27FC236}">
              <a16:creationId xmlns:a16="http://schemas.microsoft.com/office/drawing/2014/main" id="{8C9356D0-3DEA-4F45-A3E0-DE7D0D03E9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4" name="Text Box 5">
          <a:extLst>
            <a:ext uri="{FF2B5EF4-FFF2-40B4-BE49-F238E27FC236}">
              <a16:creationId xmlns:a16="http://schemas.microsoft.com/office/drawing/2014/main" id="{A4780071-A04B-45BD-8810-E7D77D1B08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5" name="Text Box 6">
          <a:extLst>
            <a:ext uri="{FF2B5EF4-FFF2-40B4-BE49-F238E27FC236}">
              <a16:creationId xmlns:a16="http://schemas.microsoft.com/office/drawing/2014/main" id="{30529C6C-B39C-4550-BC9F-BCD13A06FF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1D52244A-324A-4EF5-BA83-4941261283E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7" name="Text Box 13">
          <a:extLst>
            <a:ext uri="{FF2B5EF4-FFF2-40B4-BE49-F238E27FC236}">
              <a16:creationId xmlns:a16="http://schemas.microsoft.com/office/drawing/2014/main" id="{790883BC-FD2D-4CF1-BE0A-E907CCD04DB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8" name="Text Box 109">
          <a:extLst>
            <a:ext uri="{FF2B5EF4-FFF2-40B4-BE49-F238E27FC236}">
              <a16:creationId xmlns:a16="http://schemas.microsoft.com/office/drawing/2014/main" id="{7384367F-36B6-483C-9587-BF449A5AE8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89" name="Text Box 51">
          <a:extLst>
            <a:ext uri="{FF2B5EF4-FFF2-40B4-BE49-F238E27FC236}">
              <a16:creationId xmlns:a16="http://schemas.microsoft.com/office/drawing/2014/main" id="{DC957A1C-F847-4676-87A4-D90D9A865DF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0" name="Text Box 52">
          <a:extLst>
            <a:ext uri="{FF2B5EF4-FFF2-40B4-BE49-F238E27FC236}">
              <a16:creationId xmlns:a16="http://schemas.microsoft.com/office/drawing/2014/main" id="{0A30AC0A-8F91-480A-A5F8-9CA565DFFF4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1" name="Text Box 53">
          <a:extLst>
            <a:ext uri="{FF2B5EF4-FFF2-40B4-BE49-F238E27FC236}">
              <a16:creationId xmlns:a16="http://schemas.microsoft.com/office/drawing/2014/main" id="{AA93DFAC-05A9-41B6-BC7C-EB0F9F88612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2" name="Text Box 54">
          <a:extLst>
            <a:ext uri="{FF2B5EF4-FFF2-40B4-BE49-F238E27FC236}">
              <a16:creationId xmlns:a16="http://schemas.microsoft.com/office/drawing/2014/main" id="{417FBD94-D1F7-4143-9201-99301719608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3" name="Text Box 55">
          <a:extLst>
            <a:ext uri="{FF2B5EF4-FFF2-40B4-BE49-F238E27FC236}">
              <a16:creationId xmlns:a16="http://schemas.microsoft.com/office/drawing/2014/main" id="{D72AB131-B6F7-429F-82BA-D971A01EE1B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4" name="Text Box 56">
          <a:extLst>
            <a:ext uri="{FF2B5EF4-FFF2-40B4-BE49-F238E27FC236}">
              <a16:creationId xmlns:a16="http://schemas.microsoft.com/office/drawing/2014/main" id="{F1EF14E1-035D-4A8C-9A07-3FB690A9560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5" name="Text Box 57">
          <a:extLst>
            <a:ext uri="{FF2B5EF4-FFF2-40B4-BE49-F238E27FC236}">
              <a16:creationId xmlns:a16="http://schemas.microsoft.com/office/drawing/2014/main" id="{89EAB804-290B-418A-810A-328E7193ABC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6" name="Text Box 58">
          <a:extLst>
            <a:ext uri="{FF2B5EF4-FFF2-40B4-BE49-F238E27FC236}">
              <a16:creationId xmlns:a16="http://schemas.microsoft.com/office/drawing/2014/main" id="{235193B0-7144-41FC-9C49-BA07B00409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7" name="Text Box 59">
          <a:extLst>
            <a:ext uri="{FF2B5EF4-FFF2-40B4-BE49-F238E27FC236}">
              <a16:creationId xmlns:a16="http://schemas.microsoft.com/office/drawing/2014/main" id="{FB732D1B-BEA8-408D-AEC5-6D5AC1C70F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8" name="Text Box 60">
          <a:extLst>
            <a:ext uri="{FF2B5EF4-FFF2-40B4-BE49-F238E27FC236}">
              <a16:creationId xmlns:a16="http://schemas.microsoft.com/office/drawing/2014/main" id="{3897CF03-B0B9-43F8-9C53-8102D98C551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799" name="Text Box 61">
          <a:extLst>
            <a:ext uri="{FF2B5EF4-FFF2-40B4-BE49-F238E27FC236}">
              <a16:creationId xmlns:a16="http://schemas.microsoft.com/office/drawing/2014/main" id="{5A1E9D45-5F3A-43CC-B029-DE67175C63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0" name="Text Box 62">
          <a:extLst>
            <a:ext uri="{FF2B5EF4-FFF2-40B4-BE49-F238E27FC236}">
              <a16:creationId xmlns:a16="http://schemas.microsoft.com/office/drawing/2014/main" id="{BBB0A8D2-E705-4532-8C6D-27A0E17E5E9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1" name="Text Box 63">
          <a:extLst>
            <a:ext uri="{FF2B5EF4-FFF2-40B4-BE49-F238E27FC236}">
              <a16:creationId xmlns:a16="http://schemas.microsoft.com/office/drawing/2014/main" id="{F019231E-07CF-4D93-8428-1886DB0620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2" name="Text Box 64">
          <a:extLst>
            <a:ext uri="{FF2B5EF4-FFF2-40B4-BE49-F238E27FC236}">
              <a16:creationId xmlns:a16="http://schemas.microsoft.com/office/drawing/2014/main" id="{DF5D8CFB-C830-42BC-9C2D-3282FC9909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3" name="Text Box 65">
          <a:extLst>
            <a:ext uri="{FF2B5EF4-FFF2-40B4-BE49-F238E27FC236}">
              <a16:creationId xmlns:a16="http://schemas.microsoft.com/office/drawing/2014/main" id="{49C914D5-DED3-47B6-B73D-FBCD85C5211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4" name="Text Box 66">
          <a:extLst>
            <a:ext uri="{FF2B5EF4-FFF2-40B4-BE49-F238E27FC236}">
              <a16:creationId xmlns:a16="http://schemas.microsoft.com/office/drawing/2014/main" id="{EE022D26-AE84-4FC9-B040-67680DE427A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5" name="Text Box 67">
          <a:extLst>
            <a:ext uri="{FF2B5EF4-FFF2-40B4-BE49-F238E27FC236}">
              <a16:creationId xmlns:a16="http://schemas.microsoft.com/office/drawing/2014/main" id="{7696F0E2-38F5-49DB-AB99-AD0A1DF290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6" name="Text Box 68">
          <a:extLst>
            <a:ext uri="{FF2B5EF4-FFF2-40B4-BE49-F238E27FC236}">
              <a16:creationId xmlns:a16="http://schemas.microsoft.com/office/drawing/2014/main" id="{E25AA0DC-CB7B-49A6-9B1E-6E0DE43E4B7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7" name="Text Box 69">
          <a:extLst>
            <a:ext uri="{FF2B5EF4-FFF2-40B4-BE49-F238E27FC236}">
              <a16:creationId xmlns:a16="http://schemas.microsoft.com/office/drawing/2014/main" id="{5A0300E9-9E94-4B62-A60A-25F36402E25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8" name="Text Box 70">
          <a:extLst>
            <a:ext uri="{FF2B5EF4-FFF2-40B4-BE49-F238E27FC236}">
              <a16:creationId xmlns:a16="http://schemas.microsoft.com/office/drawing/2014/main" id="{204DBFAF-AE3C-42FD-A8A4-7BB0C026F8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09" name="Text Box 71">
          <a:extLst>
            <a:ext uri="{FF2B5EF4-FFF2-40B4-BE49-F238E27FC236}">
              <a16:creationId xmlns:a16="http://schemas.microsoft.com/office/drawing/2014/main" id="{16F855EE-727E-4C11-9D47-AF8111B32E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0" name="Text Box 72">
          <a:extLst>
            <a:ext uri="{FF2B5EF4-FFF2-40B4-BE49-F238E27FC236}">
              <a16:creationId xmlns:a16="http://schemas.microsoft.com/office/drawing/2014/main" id="{1B4BE0F3-C830-479A-9BC7-564D3CDE0C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1" name="Text Box 73">
          <a:extLst>
            <a:ext uri="{FF2B5EF4-FFF2-40B4-BE49-F238E27FC236}">
              <a16:creationId xmlns:a16="http://schemas.microsoft.com/office/drawing/2014/main" id="{13A48E2C-B76D-4EE3-9CD8-D3F9B8CEC6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2" name="Text Box 74">
          <a:extLst>
            <a:ext uri="{FF2B5EF4-FFF2-40B4-BE49-F238E27FC236}">
              <a16:creationId xmlns:a16="http://schemas.microsoft.com/office/drawing/2014/main" id="{20AD6611-8B77-4ECE-A090-C67CDE7C0B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3" name="Text Box 75">
          <a:extLst>
            <a:ext uri="{FF2B5EF4-FFF2-40B4-BE49-F238E27FC236}">
              <a16:creationId xmlns:a16="http://schemas.microsoft.com/office/drawing/2014/main" id="{29A4495A-8FAB-4D35-8C39-2A7863B32D5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4" name="Text Box 76">
          <a:extLst>
            <a:ext uri="{FF2B5EF4-FFF2-40B4-BE49-F238E27FC236}">
              <a16:creationId xmlns:a16="http://schemas.microsoft.com/office/drawing/2014/main" id="{605FFD46-15E5-479A-80C6-A8A10DF45D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5" name="Text Box 77">
          <a:extLst>
            <a:ext uri="{FF2B5EF4-FFF2-40B4-BE49-F238E27FC236}">
              <a16:creationId xmlns:a16="http://schemas.microsoft.com/office/drawing/2014/main" id="{E2D38F6D-993F-46F2-903C-F8383FF64D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6" name="Text Box 78">
          <a:extLst>
            <a:ext uri="{FF2B5EF4-FFF2-40B4-BE49-F238E27FC236}">
              <a16:creationId xmlns:a16="http://schemas.microsoft.com/office/drawing/2014/main" id="{5FC940A0-7BE0-49DB-A012-A0F5DBFCD0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7" name="Text Box 79">
          <a:extLst>
            <a:ext uri="{FF2B5EF4-FFF2-40B4-BE49-F238E27FC236}">
              <a16:creationId xmlns:a16="http://schemas.microsoft.com/office/drawing/2014/main" id="{BBB8F6B0-7A62-4F1A-BC85-001DF015A4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8" name="Text Box 80">
          <a:extLst>
            <a:ext uri="{FF2B5EF4-FFF2-40B4-BE49-F238E27FC236}">
              <a16:creationId xmlns:a16="http://schemas.microsoft.com/office/drawing/2014/main" id="{C9BA28DB-C0D4-46BF-BB49-975E0DC5B8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19" name="Text Box 81">
          <a:extLst>
            <a:ext uri="{FF2B5EF4-FFF2-40B4-BE49-F238E27FC236}">
              <a16:creationId xmlns:a16="http://schemas.microsoft.com/office/drawing/2014/main" id="{AF3642AD-F293-4086-9303-0193D4E458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0" name="Text Box 82">
          <a:extLst>
            <a:ext uri="{FF2B5EF4-FFF2-40B4-BE49-F238E27FC236}">
              <a16:creationId xmlns:a16="http://schemas.microsoft.com/office/drawing/2014/main" id="{17C2F414-C990-4943-840E-F491133A070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1" name="Text Box 83">
          <a:extLst>
            <a:ext uri="{FF2B5EF4-FFF2-40B4-BE49-F238E27FC236}">
              <a16:creationId xmlns:a16="http://schemas.microsoft.com/office/drawing/2014/main" id="{DC330CED-8477-4CA5-A923-8858E1FCF86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2" name="Text Box 84">
          <a:extLst>
            <a:ext uri="{FF2B5EF4-FFF2-40B4-BE49-F238E27FC236}">
              <a16:creationId xmlns:a16="http://schemas.microsoft.com/office/drawing/2014/main" id="{E4452459-BA4C-48A7-AC02-8C8C262A1C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3" name="Text Box 85">
          <a:extLst>
            <a:ext uri="{FF2B5EF4-FFF2-40B4-BE49-F238E27FC236}">
              <a16:creationId xmlns:a16="http://schemas.microsoft.com/office/drawing/2014/main" id="{DA794223-F23A-4678-ACD5-3B66440D1D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4" name="Text Box 86">
          <a:extLst>
            <a:ext uri="{FF2B5EF4-FFF2-40B4-BE49-F238E27FC236}">
              <a16:creationId xmlns:a16="http://schemas.microsoft.com/office/drawing/2014/main" id="{F910DCFB-1C63-4B0B-8289-0D3064CB982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5" name="Text Box 87">
          <a:extLst>
            <a:ext uri="{FF2B5EF4-FFF2-40B4-BE49-F238E27FC236}">
              <a16:creationId xmlns:a16="http://schemas.microsoft.com/office/drawing/2014/main" id="{B3B5FF8A-0FB5-4845-AA8C-0D0BDADE3BF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6" name="Text Box 88">
          <a:extLst>
            <a:ext uri="{FF2B5EF4-FFF2-40B4-BE49-F238E27FC236}">
              <a16:creationId xmlns:a16="http://schemas.microsoft.com/office/drawing/2014/main" id="{8A0AD9C1-0812-4D20-8108-C223A644B9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7" name="Text Box 89">
          <a:extLst>
            <a:ext uri="{FF2B5EF4-FFF2-40B4-BE49-F238E27FC236}">
              <a16:creationId xmlns:a16="http://schemas.microsoft.com/office/drawing/2014/main" id="{D670AAA1-9A3E-4511-99A9-52AF61EDA0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8" name="Text Box 90">
          <a:extLst>
            <a:ext uri="{FF2B5EF4-FFF2-40B4-BE49-F238E27FC236}">
              <a16:creationId xmlns:a16="http://schemas.microsoft.com/office/drawing/2014/main" id="{4769E2C7-A79F-4E59-8C4E-FF7533B9BC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29" name="Text Box 91">
          <a:extLst>
            <a:ext uri="{FF2B5EF4-FFF2-40B4-BE49-F238E27FC236}">
              <a16:creationId xmlns:a16="http://schemas.microsoft.com/office/drawing/2014/main" id="{E74C7203-E585-4200-AED9-F72E1C1143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0" name="Text Box 92">
          <a:extLst>
            <a:ext uri="{FF2B5EF4-FFF2-40B4-BE49-F238E27FC236}">
              <a16:creationId xmlns:a16="http://schemas.microsoft.com/office/drawing/2014/main" id="{40C9547A-EB4D-426E-8973-BF27B2BC7EF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1" name="Text Box 93">
          <a:extLst>
            <a:ext uri="{FF2B5EF4-FFF2-40B4-BE49-F238E27FC236}">
              <a16:creationId xmlns:a16="http://schemas.microsoft.com/office/drawing/2014/main" id="{9CEDA7E7-86DC-45E5-A719-D5863A3FDB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2" name="Text Box 94">
          <a:extLst>
            <a:ext uri="{FF2B5EF4-FFF2-40B4-BE49-F238E27FC236}">
              <a16:creationId xmlns:a16="http://schemas.microsoft.com/office/drawing/2014/main" id="{31648C2D-AD2D-4454-AB8A-5F62A5D080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3" name="Text Box 95">
          <a:extLst>
            <a:ext uri="{FF2B5EF4-FFF2-40B4-BE49-F238E27FC236}">
              <a16:creationId xmlns:a16="http://schemas.microsoft.com/office/drawing/2014/main" id="{228E182D-EE10-4E6F-8184-081FB423DA1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4" name="Text Box 96">
          <a:extLst>
            <a:ext uri="{FF2B5EF4-FFF2-40B4-BE49-F238E27FC236}">
              <a16:creationId xmlns:a16="http://schemas.microsoft.com/office/drawing/2014/main" id="{D5DE9DF0-39C6-4AF5-8877-35E14E3890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5" name="Text Box 97">
          <a:extLst>
            <a:ext uri="{FF2B5EF4-FFF2-40B4-BE49-F238E27FC236}">
              <a16:creationId xmlns:a16="http://schemas.microsoft.com/office/drawing/2014/main" id="{C12F15BA-4085-400D-9844-A4F09DEC69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6" name="Text Box 98">
          <a:extLst>
            <a:ext uri="{FF2B5EF4-FFF2-40B4-BE49-F238E27FC236}">
              <a16:creationId xmlns:a16="http://schemas.microsoft.com/office/drawing/2014/main" id="{62946E57-3C44-4F7C-8B9F-4B2E42FCD2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837" name="Text Box 99">
          <a:extLst>
            <a:ext uri="{FF2B5EF4-FFF2-40B4-BE49-F238E27FC236}">
              <a16:creationId xmlns:a16="http://schemas.microsoft.com/office/drawing/2014/main" id="{8DB1BD08-B9B4-4994-9A82-57417B40F8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8" name="Text Box 100">
          <a:extLst>
            <a:ext uri="{FF2B5EF4-FFF2-40B4-BE49-F238E27FC236}">
              <a16:creationId xmlns:a16="http://schemas.microsoft.com/office/drawing/2014/main" id="{CF1EEB61-318A-4804-9675-78E146A7BD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39" name="Text Box 101">
          <a:extLst>
            <a:ext uri="{FF2B5EF4-FFF2-40B4-BE49-F238E27FC236}">
              <a16:creationId xmlns:a16="http://schemas.microsoft.com/office/drawing/2014/main" id="{02316EF4-1857-4E2D-8F55-30DA074416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0" name="Text Box 102">
          <a:extLst>
            <a:ext uri="{FF2B5EF4-FFF2-40B4-BE49-F238E27FC236}">
              <a16:creationId xmlns:a16="http://schemas.microsoft.com/office/drawing/2014/main" id="{758BCF27-FE7E-44B4-AE16-9F48EBB59D1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1" name="Text Box 103">
          <a:extLst>
            <a:ext uri="{FF2B5EF4-FFF2-40B4-BE49-F238E27FC236}">
              <a16:creationId xmlns:a16="http://schemas.microsoft.com/office/drawing/2014/main" id="{60D9506B-8DFA-47DE-B71E-2EB8866340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2" name="Text Box 104">
          <a:extLst>
            <a:ext uri="{FF2B5EF4-FFF2-40B4-BE49-F238E27FC236}">
              <a16:creationId xmlns:a16="http://schemas.microsoft.com/office/drawing/2014/main" id="{E057EB3B-5677-4F17-9EA7-FEF00E167F4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3" name="Text Box 105">
          <a:extLst>
            <a:ext uri="{FF2B5EF4-FFF2-40B4-BE49-F238E27FC236}">
              <a16:creationId xmlns:a16="http://schemas.microsoft.com/office/drawing/2014/main" id="{11905CD3-3124-4578-B21B-5C8B97468B3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4" name="Text Box 106">
          <a:extLst>
            <a:ext uri="{FF2B5EF4-FFF2-40B4-BE49-F238E27FC236}">
              <a16:creationId xmlns:a16="http://schemas.microsoft.com/office/drawing/2014/main" id="{9635EC5B-A6C4-4DEB-9C20-2630A7E60DE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5" name="Text Box 107">
          <a:extLst>
            <a:ext uri="{FF2B5EF4-FFF2-40B4-BE49-F238E27FC236}">
              <a16:creationId xmlns:a16="http://schemas.microsoft.com/office/drawing/2014/main" id="{F9576E07-59BC-4782-8BCA-D6AEE2252FB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6" name="Text Box 108">
          <a:extLst>
            <a:ext uri="{FF2B5EF4-FFF2-40B4-BE49-F238E27FC236}">
              <a16:creationId xmlns:a16="http://schemas.microsoft.com/office/drawing/2014/main" id="{ED79A01B-E46F-4808-B570-E78EB13B05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7" name="Text Box 109">
          <a:extLst>
            <a:ext uri="{FF2B5EF4-FFF2-40B4-BE49-F238E27FC236}">
              <a16:creationId xmlns:a16="http://schemas.microsoft.com/office/drawing/2014/main" id="{E61B5B47-949C-410E-81EE-75ECCF58EC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8" name="Text Box 110">
          <a:extLst>
            <a:ext uri="{FF2B5EF4-FFF2-40B4-BE49-F238E27FC236}">
              <a16:creationId xmlns:a16="http://schemas.microsoft.com/office/drawing/2014/main" id="{C7A6C20B-32E5-4C07-9D52-69F4138F5CE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49" name="Text Box 111">
          <a:extLst>
            <a:ext uri="{FF2B5EF4-FFF2-40B4-BE49-F238E27FC236}">
              <a16:creationId xmlns:a16="http://schemas.microsoft.com/office/drawing/2014/main" id="{F31E0202-C9D5-4EC6-8159-839CA540EE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0" name="Text Box 112">
          <a:extLst>
            <a:ext uri="{FF2B5EF4-FFF2-40B4-BE49-F238E27FC236}">
              <a16:creationId xmlns:a16="http://schemas.microsoft.com/office/drawing/2014/main" id="{BE0C2E97-33B8-459A-9940-380D44DB844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1" name="Text Box 113">
          <a:extLst>
            <a:ext uri="{FF2B5EF4-FFF2-40B4-BE49-F238E27FC236}">
              <a16:creationId xmlns:a16="http://schemas.microsoft.com/office/drawing/2014/main" id="{DF1EA547-7651-45E0-BC54-536C4D2B7B2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852" name="Text Box 114">
          <a:extLst>
            <a:ext uri="{FF2B5EF4-FFF2-40B4-BE49-F238E27FC236}">
              <a16:creationId xmlns:a16="http://schemas.microsoft.com/office/drawing/2014/main" id="{5BE01D4D-181C-4184-8966-FF257E6985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3" name="Text Box 115">
          <a:extLst>
            <a:ext uri="{FF2B5EF4-FFF2-40B4-BE49-F238E27FC236}">
              <a16:creationId xmlns:a16="http://schemas.microsoft.com/office/drawing/2014/main" id="{401A01CD-A051-4557-95BD-CBBC0026E60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4" name="Text Box 116">
          <a:extLst>
            <a:ext uri="{FF2B5EF4-FFF2-40B4-BE49-F238E27FC236}">
              <a16:creationId xmlns:a16="http://schemas.microsoft.com/office/drawing/2014/main" id="{24314C0D-FEE1-448B-8F7D-2456E5DB5F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5" name="Text Box 117">
          <a:extLst>
            <a:ext uri="{FF2B5EF4-FFF2-40B4-BE49-F238E27FC236}">
              <a16:creationId xmlns:a16="http://schemas.microsoft.com/office/drawing/2014/main" id="{7E1CB39A-5CC5-4722-BD2E-0CD915C06B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6" name="Text Box 118">
          <a:extLst>
            <a:ext uri="{FF2B5EF4-FFF2-40B4-BE49-F238E27FC236}">
              <a16:creationId xmlns:a16="http://schemas.microsoft.com/office/drawing/2014/main" id="{786384BE-1486-4141-A7F3-E57D20281E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7" name="Text Box 119">
          <a:extLst>
            <a:ext uri="{FF2B5EF4-FFF2-40B4-BE49-F238E27FC236}">
              <a16:creationId xmlns:a16="http://schemas.microsoft.com/office/drawing/2014/main" id="{9626D25A-6324-43B4-8124-779192F5EFC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8" name="Text Box 120">
          <a:extLst>
            <a:ext uri="{FF2B5EF4-FFF2-40B4-BE49-F238E27FC236}">
              <a16:creationId xmlns:a16="http://schemas.microsoft.com/office/drawing/2014/main" id="{15F30349-D07C-48F2-B3F0-F8C9B4E17E5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59" name="Text Box 121">
          <a:extLst>
            <a:ext uri="{FF2B5EF4-FFF2-40B4-BE49-F238E27FC236}">
              <a16:creationId xmlns:a16="http://schemas.microsoft.com/office/drawing/2014/main" id="{5970B9F8-23BD-4306-BED6-F5945C2AE87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0" name="Text Box 122">
          <a:extLst>
            <a:ext uri="{FF2B5EF4-FFF2-40B4-BE49-F238E27FC236}">
              <a16:creationId xmlns:a16="http://schemas.microsoft.com/office/drawing/2014/main" id="{E71889F1-1CFC-417B-9162-6CA9DAB6D0E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1" name="Text Box 123">
          <a:extLst>
            <a:ext uri="{FF2B5EF4-FFF2-40B4-BE49-F238E27FC236}">
              <a16:creationId xmlns:a16="http://schemas.microsoft.com/office/drawing/2014/main" id="{7D37E9EC-80DB-459A-BB7D-557D6E243F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2" name="Text Box 124">
          <a:extLst>
            <a:ext uri="{FF2B5EF4-FFF2-40B4-BE49-F238E27FC236}">
              <a16:creationId xmlns:a16="http://schemas.microsoft.com/office/drawing/2014/main" id="{9B68E5C5-BA29-45AB-89A4-152FE3DB15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3" name="Text Box 125">
          <a:extLst>
            <a:ext uri="{FF2B5EF4-FFF2-40B4-BE49-F238E27FC236}">
              <a16:creationId xmlns:a16="http://schemas.microsoft.com/office/drawing/2014/main" id="{A608F1DA-E87F-4643-9EA5-4FA41BDDCF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4" name="Text Box 126">
          <a:extLst>
            <a:ext uri="{FF2B5EF4-FFF2-40B4-BE49-F238E27FC236}">
              <a16:creationId xmlns:a16="http://schemas.microsoft.com/office/drawing/2014/main" id="{118B59CF-293E-47B2-8FC6-33AAAC9BDF9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5" name="Text Box 127">
          <a:extLst>
            <a:ext uri="{FF2B5EF4-FFF2-40B4-BE49-F238E27FC236}">
              <a16:creationId xmlns:a16="http://schemas.microsoft.com/office/drawing/2014/main" id="{3C9801EB-C56C-496D-8734-52CEB5F6CA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6" name="Text Box 128">
          <a:extLst>
            <a:ext uri="{FF2B5EF4-FFF2-40B4-BE49-F238E27FC236}">
              <a16:creationId xmlns:a16="http://schemas.microsoft.com/office/drawing/2014/main" id="{A7E689CC-DF5E-4C02-A95D-A4D6FEC83EC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867" name="Text Box 129">
          <a:extLst>
            <a:ext uri="{FF2B5EF4-FFF2-40B4-BE49-F238E27FC236}">
              <a16:creationId xmlns:a16="http://schemas.microsoft.com/office/drawing/2014/main" id="{027E4E79-3868-4017-9899-F81A2525F0B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8" name="Text Box 130">
          <a:extLst>
            <a:ext uri="{FF2B5EF4-FFF2-40B4-BE49-F238E27FC236}">
              <a16:creationId xmlns:a16="http://schemas.microsoft.com/office/drawing/2014/main" id="{674649B1-541F-4EBB-B21F-2F4D6CA00B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69" name="Text Box 131">
          <a:extLst>
            <a:ext uri="{FF2B5EF4-FFF2-40B4-BE49-F238E27FC236}">
              <a16:creationId xmlns:a16="http://schemas.microsoft.com/office/drawing/2014/main" id="{80078165-BAAA-4E8F-81AF-2829AF8FC9C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0" name="Text Box 132">
          <a:extLst>
            <a:ext uri="{FF2B5EF4-FFF2-40B4-BE49-F238E27FC236}">
              <a16:creationId xmlns:a16="http://schemas.microsoft.com/office/drawing/2014/main" id="{EF003BCD-5925-404C-9EDF-286F31C477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1" name="Text Box 133">
          <a:extLst>
            <a:ext uri="{FF2B5EF4-FFF2-40B4-BE49-F238E27FC236}">
              <a16:creationId xmlns:a16="http://schemas.microsoft.com/office/drawing/2014/main" id="{AC04D9BD-5BD5-4AA3-A1C8-3D13B326E8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2" name="Text Box 134">
          <a:extLst>
            <a:ext uri="{FF2B5EF4-FFF2-40B4-BE49-F238E27FC236}">
              <a16:creationId xmlns:a16="http://schemas.microsoft.com/office/drawing/2014/main" id="{FE323464-17CA-44EE-8D4D-6AC8C2DAC5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3" name="Text Box 135">
          <a:extLst>
            <a:ext uri="{FF2B5EF4-FFF2-40B4-BE49-F238E27FC236}">
              <a16:creationId xmlns:a16="http://schemas.microsoft.com/office/drawing/2014/main" id="{6E8C48E9-42C9-4D9B-8EBD-967E18E14BA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4" name="Text Box 136">
          <a:extLst>
            <a:ext uri="{FF2B5EF4-FFF2-40B4-BE49-F238E27FC236}">
              <a16:creationId xmlns:a16="http://schemas.microsoft.com/office/drawing/2014/main" id="{67457D81-B298-4259-B10A-FFBCE7D281C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5" name="Text Box 137">
          <a:extLst>
            <a:ext uri="{FF2B5EF4-FFF2-40B4-BE49-F238E27FC236}">
              <a16:creationId xmlns:a16="http://schemas.microsoft.com/office/drawing/2014/main" id="{6691C37B-DD8B-486C-A57E-CA25309CF59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6" name="Text Box 138">
          <a:extLst>
            <a:ext uri="{FF2B5EF4-FFF2-40B4-BE49-F238E27FC236}">
              <a16:creationId xmlns:a16="http://schemas.microsoft.com/office/drawing/2014/main" id="{73A586B4-6265-42E8-88F2-2EA188C9C1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7" name="Text Box 139">
          <a:extLst>
            <a:ext uri="{FF2B5EF4-FFF2-40B4-BE49-F238E27FC236}">
              <a16:creationId xmlns:a16="http://schemas.microsoft.com/office/drawing/2014/main" id="{1C04EE67-F139-411F-9593-DE4A71D6245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8" name="Text Box 140">
          <a:extLst>
            <a:ext uri="{FF2B5EF4-FFF2-40B4-BE49-F238E27FC236}">
              <a16:creationId xmlns:a16="http://schemas.microsoft.com/office/drawing/2014/main" id="{11DCB19D-2F41-4C12-91CB-6C50A9376A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79" name="Text Box 141">
          <a:extLst>
            <a:ext uri="{FF2B5EF4-FFF2-40B4-BE49-F238E27FC236}">
              <a16:creationId xmlns:a16="http://schemas.microsoft.com/office/drawing/2014/main" id="{61D37464-C22C-4210-A84A-08D6E3DF13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0" name="Text Box 142">
          <a:extLst>
            <a:ext uri="{FF2B5EF4-FFF2-40B4-BE49-F238E27FC236}">
              <a16:creationId xmlns:a16="http://schemas.microsoft.com/office/drawing/2014/main" id="{392EE006-53DF-44D3-9CDD-BAB91B8F8F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1" name="Text Box 143">
          <a:extLst>
            <a:ext uri="{FF2B5EF4-FFF2-40B4-BE49-F238E27FC236}">
              <a16:creationId xmlns:a16="http://schemas.microsoft.com/office/drawing/2014/main" id="{46382DDD-57DD-43A3-AEE3-60ECEF51A7C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882" name="Text Box 144">
          <a:extLst>
            <a:ext uri="{FF2B5EF4-FFF2-40B4-BE49-F238E27FC236}">
              <a16:creationId xmlns:a16="http://schemas.microsoft.com/office/drawing/2014/main" id="{8B9AD3AB-7FAD-432E-B6B0-901FE9B337D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3" name="Text Box 145">
          <a:extLst>
            <a:ext uri="{FF2B5EF4-FFF2-40B4-BE49-F238E27FC236}">
              <a16:creationId xmlns:a16="http://schemas.microsoft.com/office/drawing/2014/main" id="{1220E1BF-7504-4608-98BD-AB958A19E1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4" name="Text Box 146">
          <a:extLst>
            <a:ext uri="{FF2B5EF4-FFF2-40B4-BE49-F238E27FC236}">
              <a16:creationId xmlns:a16="http://schemas.microsoft.com/office/drawing/2014/main" id="{B5324B0B-2109-4FD1-90A4-0C6250FE93D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5" name="Text Box 147">
          <a:extLst>
            <a:ext uri="{FF2B5EF4-FFF2-40B4-BE49-F238E27FC236}">
              <a16:creationId xmlns:a16="http://schemas.microsoft.com/office/drawing/2014/main" id="{129B86EB-541E-4338-AA64-33D0EF2B3E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6" name="Text Box 148">
          <a:extLst>
            <a:ext uri="{FF2B5EF4-FFF2-40B4-BE49-F238E27FC236}">
              <a16:creationId xmlns:a16="http://schemas.microsoft.com/office/drawing/2014/main" id="{6066CAC2-7901-498C-A512-58F44AEB06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7" name="Text Box 149">
          <a:extLst>
            <a:ext uri="{FF2B5EF4-FFF2-40B4-BE49-F238E27FC236}">
              <a16:creationId xmlns:a16="http://schemas.microsoft.com/office/drawing/2014/main" id="{E6C2D5DD-0AAF-4F4E-927E-1268FD160A1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8" name="Text Box 150">
          <a:extLst>
            <a:ext uri="{FF2B5EF4-FFF2-40B4-BE49-F238E27FC236}">
              <a16:creationId xmlns:a16="http://schemas.microsoft.com/office/drawing/2014/main" id="{B627B556-7616-4225-BCDE-26796A92D1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89" name="Text Box 151">
          <a:extLst>
            <a:ext uri="{FF2B5EF4-FFF2-40B4-BE49-F238E27FC236}">
              <a16:creationId xmlns:a16="http://schemas.microsoft.com/office/drawing/2014/main" id="{33160640-EBD3-4E1D-A4E4-D840A5083E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0" name="Text Box 152">
          <a:extLst>
            <a:ext uri="{FF2B5EF4-FFF2-40B4-BE49-F238E27FC236}">
              <a16:creationId xmlns:a16="http://schemas.microsoft.com/office/drawing/2014/main" id="{7AEAFE4E-10FE-430D-87C8-E1F92CD108D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1" name="Text Box 153">
          <a:extLst>
            <a:ext uri="{FF2B5EF4-FFF2-40B4-BE49-F238E27FC236}">
              <a16:creationId xmlns:a16="http://schemas.microsoft.com/office/drawing/2014/main" id="{9471963E-CA33-444C-A920-DEE5BCB2A56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2" name="Text Box 154">
          <a:extLst>
            <a:ext uri="{FF2B5EF4-FFF2-40B4-BE49-F238E27FC236}">
              <a16:creationId xmlns:a16="http://schemas.microsoft.com/office/drawing/2014/main" id="{E2739F4F-27BE-48E5-93F3-E0D6D634232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3" name="Text Box 155">
          <a:extLst>
            <a:ext uri="{FF2B5EF4-FFF2-40B4-BE49-F238E27FC236}">
              <a16:creationId xmlns:a16="http://schemas.microsoft.com/office/drawing/2014/main" id="{4FA06EF2-D300-42E6-BF6B-C084FA787F0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4" name="Text Box 156">
          <a:extLst>
            <a:ext uri="{FF2B5EF4-FFF2-40B4-BE49-F238E27FC236}">
              <a16:creationId xmlns:a16="http://schemas.microsoft.com/office/drawing/2014/main" id="{8C536B71-24E4-4811-8287-4CD89626319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5" name="Text Box 157">
          <a:extLst>
            <a:ext uri="{FF2B5EF4-FFF2-40B4-BE49-F238E27FC236}">
              <a16:creationId xmlns:a16="http://schemas.microsoft.com/office/drawing/2014/main" id="{9CACB8FC-135A-43CB-8B99-754AB7EB6E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6" name="Text Box 158">
          <a:extLst>
            <a:ext uri="{FF2B5EF4-FFF2-40B4-BE49-F238E27FC236}">
              <a16:creationId xmlns:a16="http://schemas.microsoft.com/office/drawing/2014/main" id="{3169C07C-A4DD-4E17-8D0C-CA724324674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897" name="Text Box 159">
          <a:extLst>
            <a:ext uri="{FF2B5EF4-FFF2-40B4-BE49-F238E27FC236}">
              <a16:creationId xmlns:a16="http://schemas.microsoft.com/office/drawing/2014/main" id="{5D324F05-07D1-4877-8475-E8111D15F7B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8" name="Text Box 160">
          <a:extLst>
            <a:ext uri="{FF2B5EF4-FFF2-40B4-BE49-F238E27FC236}">
              <a16:creationId xmlns:a16="http://schemas.microsoft.com/office/drawing/2014/main" id="{409878F4-2CC6-4544-856D-2BD3EA4858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899" name="Text Box 161">
          <a:extLst>
            <a:ext uri="{FF2B5EF4-FFF2-40B4-BE49-F238E27FC236}">
              <a16:creationId xmlns:a16="http://schemas.microsoft.com/office/drawing/2014/main" id="{56F57A93-B054-46DB-8128-DB789A7D54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0" name="Text Box 162">
          <a:extLst>
            <a:ext uri="{FF2B5EF4-FFF2-40B4-BE49-F238E27FC236}">
              <a16:creationId xmlns:a16="http://schemas.microsoft.com/office/drawing/2014/main" id="{45AED2FA-0BAC-4E37-857E-D93B16410DD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1" name="Text Box 163">
          <a:extLst>
            <a:ext uri="{FF2B5EF4-FFF2-40B4-BE49-F238E27FC236}">
              <a16:creationId xmlns:a16="http://schemas.microsoft.com/office/drawing/2014/main" id="{DD9B9165-DCF0-435C-B5A2-E6D7EEF229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2" name="Text Box 164">
          <a:extLst>
            <a:ext uri="{FF2B5EF4-FFF2-40B4-BE49-F238E27FC236}">
              <a16:creationId xmlns:a16="http://schemas.microsoft.com/office/drawing/2014/main" id="{1D580A65-ED8A-4C68-9B7D-48F3B28733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3" name="Text Box 165">
          <a:extLst>
            <a:ext uri="{FF2B5EF4-FFF2-40B4-BE49-F238E27FC236}">
              <a16:creationId xmlns:a16="http://schemas.microsoft.com/office/drawing/2014/main" id="{7F58C85E-1479-42A2-8542-884EBDBAC03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4" name="Text Box 166">
          <a:extLst>
            <a:ext uri="{FF2B5EF4-FFF2-40B4-BE49-F238E27FC236}">
              <a16:creationId xmlns:a16="http://schemas.microsoft.com/office/drawing/2014/main" id="{3D761BA0-F933-46ED-9736-69E4E9F469E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5" name="Text Box 167">
          <a:extLst>
            <a:ext uri="{FF2B5EF4-FFF2-40B4-BE49-F238E27FC236}">
              <a16:creationId xmlns:a16="http://schemas.microsoft.com/office/drawing/2014/main" id="{8B8CD7D0-9E81-4458-A209-52C00DBEF13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6" name="Text Box 168">
          <a:extLst>
            <a:ext uri="{FF2B5EF4-FFF2-40B4-BE49-F238E27FC236}">
              <a16:creationId xmlns:a16="http://schemas.microsoft.com/office/drawing/2014/main" id="{578326D9-2746-4C7C-9A3A-2FA3693391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7" name="Text Box 169">
          <a:extLst>
            <a:ext uri="{FF2B5EF4-FFF2-40B4-BE49-F238E27FC236}">
              <a16:creationId xmlns:a16="http://schemas.microsoft.com/office/drawing/2014/main" id="{745DAE72-DC49-4B8A-824F-6C3A368B4DD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8" name="Text Box 170">
          <a:extLst>
            <a:ext uri="{FF2B5EF4-FFF2-40B4-BE49-F238E27FC236}">
              <a16:creationId xmlns:a16="http://schemas.microsoft.com/office/drawing/2014/main" id="{D87F54D7-8EAC-4A96-8EE3-D6E3055AE0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09" name="Text Box 171">
          <a:extLst>
            <a:ext uri="{FF2B5EF4-FFF2-40B4-BE49-F238E27FC236}">
              <a16:creationId xmlns:a16="http://schemas.microsoft.com/office/drawing/2014/main" id="{356B52D5-3DD9-4A59-B015-4CD0C21090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0" name="Text Box 172">
          <a:extLst>
            <a:ext uri="{FF2B5EF4-FFF2-40B4-BE49-F238E27FC236}">
              <a16:creationId xmlns:a16="http://schemas.microsoft.com/office/drawing/2014/main" id="{F827B1BA-611F-431D-BB8E-AC888F757B2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1" name="Text Box 173">
          <a:extLst>
            <a:ext uri="{FF2B5EF4-FFF2-40B4-BE49-F238E27FC236}">
              <a16:creationId xmlns:a16="http://schemas.microsoft.com/office/drawing/2014/main" id="{990BE971-8CA7-4CF7-BF5B-B3A31B12DB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912" name="Text Box 174">
          <a:extLst>
            <a:ext uri="{FF2B5EF4-FFF2-40B4-BE49-F238E27FC236}">
              <a16:creationId xmlns:a16="http://schemas.microsoft.com/office/drawing/2014/main" id="{61DDC834-7062-49CE-88CA-E4022803E51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3" name="Text Box 175">
          <a:extLst>
            <a:ext uri="{FF2B5EF4-FFF2-40B4-BE49-F238E27FC236}">
              <a16:creationId xmlns:a16="http://schemas.microsoft.com/office/drawing/2014/main" id="{724A7B49-B88F-4B2F-A772-7A4E009B83A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4" name="Text Box 176">
          <a:extLst>
            <a:ext uri="{FF2B5EF4-FFF2-40B4-BE49-F238E27FC236}">
              <a16:creationId xmlns:a16="http://schemas.microsoft.com/office/drawing/2014/main" id="{B9C7168F-9F9F-4531-BA00-094EC22A3F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5" name="Text Box 177">
          <a:extLst>
            <a:ext uri="{FF2B5EF4-FFF2-40B4-BE49-F238E27FC236}">
              <a16:creationId xmlns:a16="http://schemas.microsoft.com/office/drawing/2014/main" id="{68FEA7DC-B140-4BF7-9C14-5711DA43A7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6" name="Text Box 178">
          <a:extLst>
            <a:ext uri="{FF2B5EF4-FFF2-40B4-BE49-F238E27FC236}">
              <a16:creationId xmlns:a16="http://schemas.microsoft.com/office/drawing/2014/main" id="{2CDBB1D6-ECE0-48C7-AAA2-3019649E31D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7" name="Text Box 179">
          <a:extLst>
            <a:ext uri="{FF2B5EF4-FFF2-40B4-BE49-F238E27FC236}">
              <a16:creationId xmlns:a16="http://schemas.microsoft.com/office/drawing/2014/main" id="{088061DB-E4AB-465E-93C0-496BB3A22AA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8" name="Text Box 180">
          <a:extLst>
            <a:ext uri="{FF2B5EF4-FFF2-40B4-BE49-F238E27FC236}">
              <a16:creationId xmlns:a16="http://schemas.microsoft.com/office/drawing/2014/main" id="{1F0FE604-A486-4E03-8F6D-9E0D63056B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19" name="Text Box 181">
          <a:extLst>
            <a:ext uri="{FF2B5EF4-FFF2-40B4-BE49-F238E27FC236}">
              <a16:creationId xmlns:a16="http://schemas.microsoft.com/office/drawing/2014/main" id="{19573039-E956-446E-AB6D-8CD246600BB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0" name="Text Box 182">
          <a:extLst>
            <a:ext uri="{FF2B5EF4-FFF2-40B4-BE49-F238E27FC236}">
              <a16:creationId xmlns:a16="http://schemas.microsoft.com/office/drawing/2014/main" id="{98953189-4376-43CC-9376-226CECCF19D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1" name="Text Box 183">
          <a:extLst>
            <a:ext uri="{FF2B5EF4-FFF2-40B4-BE49-F238E27FC236}">
              <a16:creationId xmlns:a16="http://schemas.microsoft.com/office/drawing/2014/main" id="{A76A0728-4DA7-47A9-B467-E6B7E4C128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2" name="Text Box 184">
          <a:extLst>
            <a:ext uri="{FF2B5EF4-FFF2-40B4-BE49-F238E27FC236}">
              <a16:creationId xmlns:a16="http://schemas.microsoft.com/office/drawing/2014/main" id="{BBDF76AE-56F2-4431-BB8D-59C7CF2AA09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3" name="Text Box 185">
          <a:extLst>
            <a:ext uri="{FF2B5EF4-FFF2-40B4-BE49-F238E27FC236}">
              <a16:creationId xmlns:a16="http://schemas.microsoft.com/office/drawing/2014/main" id="{F53383EA-5872-45C3-955F-6FF3B04C86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4" name="Text Box 186">
          <a:extLst>
            <a:ext uri="{FF2B5EF4-FFF2-40B4-BE49-F238E27FC236}">
              <a16:creationId xmlns:a16="http://schemas.microsoft.com/office/drawing/2014/main" id="{FDB73DCB-D580-4BF4-B650-5EA1FB17FD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5" name="Text Box 187">
          <a:extLst>
            <a:ext uri="{FF2B5EF4-FFF2-40B4-BE49-F238E27FC236}">
              <a16:creationId xmlns:a16="http://schemas.microsoft.com/office/drawing/2014/main" id="{C0CD573A-0823-43DE-8EC7-497F3EEC28A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6" name="Text Box 188">
          <a:extLst>
            <a:ext uri="{FF2B5EF4-FFF2-40B4-BE49-F238E27FC236}">
              <a16:creationId xmlns:a16="http://schemas.microsoft.com/office/drawing/2014/main" id="{51C35446-1EFA-410F-A4F9-66A7A359AFA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7" name="Text Box 210">
          <a:extLst>
            <a:ext uri="{FF2B5EF4-FFF2-40B4-BE49-F238E27FC236}">
              <a16:creationId xmlns:a16="http://schemas.microsoft.com/office/drawing/2014/main" id="{54E059C4-6554-45FA-815D-B12CF5D53D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8" name="Text Box 211">
          <a:extLst>
            <a:ext uri="{FF2B5EF4-FFF2-40B4-BE49-F238E27FC236}">
              <a16:creationId xmlns:a16="http://schemas.microsoft.com/office/drawing/2014/main" id="{5CE7FDA0-EF22-4D36-AA53-406A6DAE80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29" name="Text Box 212">
          <a:extLst>
            <a:ext uri="{FF2B5EF4-FFF2-40B4-BE49-F238E27FC236}">
              <a16:creationId xmlns:a16="http://schemas.microsoft.com/office/drawing/2014/main" id="{722E5745-56DF-4B8B-BF91-13C4D7F561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0" name="Text Box 213">
          <a:extLst>
            <a:ext uri="{FF2B5EF4-FFF2-40B4-BE49-F238E27FC236}">
              <a16:creationId xmlns:a16="http://schemas.microsoft.com/office/drawing/2014/main" id="{54BF0D49-99D4-4A30-95D5-C36CA5A658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1" name="Text Box 214">
          <a:extLst>
            <a:ext uri="{FF2B5EF4-FFF2-40B4-BE49-F238E27FC236}">
              <a16:creationId xmlns:a16="http://schemas.microsoft.com/office/drawing/2014/main" id="{B4456409-D26D-43B2-91E2-BA19CE94397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2" name="Text Box 215">
          <a:extLst>
            <a:ext uri="{FF2B5EF4-FFF2-40B4-BE49-F238E27FC236}">
              <a16:creationId xmlns:a16="http://schemas.microsoft.com/office/drawing/2014/main" id="{34CCAC43-D3A9-4345-BBEE-E1F53BEE61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3" name="Text Box 216">
          <a:extLst>
            <a:ext uri="{FF2B5EF4-FFF2-40B4-BE49-F238E27FC236}">
              <a16:creationId xmlns:a16="http://schemas.microsoft.com/office/drawing/2014/main" id="{195D9427-0624-483C-BCAA-8A9E7262BEB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774D3ED8-2668-4423-965C-3BCC05B3BE0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5" name="Text Box 2">
          <a:extLst>
            <a:ext uri="{FF2B5EF4-FFF2-40B4-BE49-F238E27FC236}">
              <a16:creationId xmlns:a16="http://schemas.microsoft.com/office/drawing/2014/main" id="{8954F4DB-B998-454B-8546-3267235C62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6" name="Text Box 3">
          <a:extLst>
            <a:ext uri="{FF2B5EF4-FFF2-40B4-BE49-F238E27FC236}">
              <a16:creationId xmlns:a16="http://schemas.microsoft.com/office/drawing/2014/main" id="{C338B58A-C9EC-445B-83A0-9277384CF1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7" name="Text Box 4">
          <a:extLst>
            <a:ext uri="{FF2B5EF4-FFF2-40B4-BE49-F238E27FC236}">
              <a16:creationId xmlns:a16="http://schemas.microsoft.com/office/drawing/2014/main" id="{1EB7D049-B333-4389-AC6D-2143A4F47B1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8" name="Text Box 5">
          <a:extLst>
            <a:ext uri="{FF2B5EF4-FFF2-40B4-BE49-F238E27FC236}">
              <a16:creationId xmlns:a16="http://schemas.microsoft.com/office/drawing/2014/main" id="{DB21E007-7D0A-41BA-BD67-1FFF2E2FC3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39" name="Text Box 6">
          <a:extLst>
            <a:ext uri="{FF2B5EF4-FFF2-40B4-BE49-F238E27FC236}">
              <a16:creationId xmlns:a16="http://schemas.microsoft.com/office/drawing/2014/main" id="{7F21C7E6-5ADD-448E-BF69-123398C673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0" name="Text Box 7">
          <a:extLst>
            <a:ext uri="{FF2B5EF4-FFF2-40B4-BE49-F238E27FC236}">
              <a16:creationId xmlns:a16="http://schemas.microsoft.com/office/drawing/2014/main" id="{78412B59-6F09-4E73-B8D7-970A7C680A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1" name="Text Box 8">
          <a:extLst>
            <a:ext uri="{FF2B5EF4-FFF2-40B4-BE49-F238E27FC236}">
              <a16:creationId xmlns:a16="http://schemas.microsoft.com/office/drawing/2014/main" id="{98BC7529-DCBA-4D2F-92E0-74C1941D4A7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2" name="Text Box 9">
          <a:extLst>
            <a:ext uri="{FF2B5EF4-FFF2-40B4-BE49-F238E27FC236}">
              <a16:creationId xmlns:a16="http://schemas.microsoft.com/office/drawing/2014/main" id="{5E90A53D-39DC-4C07-95C6-B943E5FCEF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3" name="Text Box 10">
          <a:extLst>
            <a:ext uri="{FF2B5EF4-FFF2-40B4-BE49-F238E27FC236}">
              <a16:creationId xmlns:a16="http://schemas.microsoft.com/office/drawing/2014/main" id="{7BCA32AC-FFF5-4939-A4B0-5862FA0931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4" name="Text Box 11">
          <a:extLst>
            <a:ext uri="{FF2B5EF4-FFF2-40B4-BE49-F238E27FC236}">
              <a16:creationId xmlns:a16="http://schemas.microsoft.com/office/drawing/2014/main" id="{43D71CC9-FC37-49EE-AD30-503385B5DFE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5" name="Text Box 12">
          <a:extLst>
            <a:ext uri="{FF2B5EF4-FFF2-40B4-BE49-F238E27FC236}">
              <a16:creationId xmlns:a16="http://schemas.microsoft.com/office/drawing/2014/main" id="{58CD0836-15FD-4126-BEA6-84DB09C5D1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6" name="Text Box 13">
          <a:extLst>
            <a:ext uri="{FF2B5EF4-FFF2-40B4-BE49-F238E27FC236}">
              <a16:creationId xmlns:a16="http://schemas.microsoft.com/office/drawing/2014/main" id="{7B8427A3-4505-4397-ADF9-67AF99B5274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7" name="Text Box 14">
          <a:extLst>
            <a:ext uri="{FF2B5EF4-FFF2-40B4-BE49-F238E27FC236}">
              <a16:creationId xmlns:a16="http://schemas.microsoft.com/office/drawing/2014/main" id="{A7DB723B-99FC-464E-9185-883CC543A63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0723CC10-CADC-4683-81D8-07838E9E84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49" name="Text Box 16">
          <a:extLst>
            <a:ext uri="{FF2B5EF4-FFF2-40B4-BE49-F238E27FC236}">
              <a16:creationId xmlns:a16="http://schemas.microsoft.com/office/drawing/2014/main" id="{908D99F3-F251-4610-BB87-DF8945132BD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0" name="Text Box 17">
          <a:extLst>
            <a:ext uri="{FF2B5EF4-FFF2-40B4-BE49-F238E27FC236}">
              <a16:creationId xmlns:a16="http://schemas.microsoft.com/office/drawing/2014/main" id="{63A396ED-8F22-4B27-B99E-EF09D767A7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1" name="Text Box 18">
          <a:extLst>
            <a:ext uri="{FF2B5EF4-FFF2-40B4-BE49-F238E27FC236}">
              <a16:creationId xmlns:a16="http://schemas.microsoft.com/office/drawing/2014/main" id="{99DCE532-BD21-4C7B-8CC3-A3E91466C8F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2" name="Text Box 19">
          <a:extLst>
            <a:ext uri="{FF2B5EF4-FFF2-40B4-BE49-F238E27FC236}">
              <a16:creationId xmlns:a16="http://schemas.microsoft.com/office/drawing/2014/main" id="{D5B813BF-9806-4B49-B216-F9382FB527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3" name="Text Box 20">
          <a:extLst>
            <a:ext uri="{FF2B5EF4-FFF2-40B4-BE49-F238E27FC236}">
              <a16:creationId xmlns:a16="http://schemas.microsoft.com/office/drawing/2014/main" id="{1AC64A55-59F1-4B3A-AA80-F43963FE515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4" name="Text Box 21">
          <a:extLst>
            <a:ext uri="{FF2B5EF4-FFF2-40B4-BE49-F238E27FC236}">
              <a16:creationId xmlns:a16="http://schemas.microsoft.com/office/drawing/2014/main" id="{69E09169-C071-4D27-802B-E8852D78E55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5" name="Text Box 22">
          <a:extLst>
            <a:ext uri="{FF2B5EF4-FFF2-40B4-BE49-F238E27FC236}">
              <a16:creationId xmlns:a16="http://schemas.microsoft.com/office/drawing/2014/main" id="{90B52169-D7C9-4D29-8136-60AC2FE4A2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6" name="Text Box 23">
          <a:extLst>
            <a:ext uri="{FF2B5EF4-FFF2-40B4-BE49-F238E27FC236}">
              <a16:creationId xmlns:a16="http://schemas.microsoft.com/office/drawing/2014/main" id="{AB44B564-04CB-40B6-A497-FB879D1B5C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7" name="Text Box 24">
          <a:extLst>
            <a:ext uri="{FF2B5EF4-FFF2-40B4-BE49-F238E27FC236}">
              <a16:creationId xmlns:a16="http://schemas.microsoft.com/office/drawing/2014/main" id="{95ED996C-3B55-4E2E-86E3-4FD57D4821B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8" name="Text Box 25">
          <a:extLst>
            <a:ext uri="{FF2B5EF4-FFF2-40B4-BE49-F238E27FC236}">
              <a16:creationId xmlns:a16="http://schemas.microsoft.com/office/drawing/2014/main" id="{2FD019E4-93F4-42FD-96BC-B4A67C0574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59" name="Text Box 26">
          <a:extLst>
            <a:ext uri="{FF2B5EF4-FFF2-40B4-BE49-F238E27FC236}">
              <a16:creationId xmlns:a16="http://schemas.microsoft.com/office/drawing/2014/main" id="{92F98A80-8993-4DD9-ADD3-6AF368613FC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0" name="Text Box 27">
          <a:extLst>
            <a:ext uri="{FF2B5EF4-FFF2-40B4-BE49-F238E27FC236}">
              <a16:creationId xmlns:a16="http://schemas.microsoft.com/office/drawing/2014/main" id="{02FC43A9-6090-4FC4-9FAB-35B2E63FF5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1" name="Text Box 28">
          <a:extLst>
            <a:ext uri="{FF2B5EF4-FFF2-40B4-BE49-F238E27FC236}">
              <a16:creationId xmlns:a16="http://schemas.microsoft.com/office/drawing/2014/main" id="{E01F36AD-645F-471D-8428-FC9EC09B88E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2" name="Text Box 29">
          <a:extLst>
            <a:ext uri="{FF2B5EF4-FFF2-40B4-BE49-F238E27FC236}">
              <a16:creationId xmlns:a16="http://schemas.microsoft.com/office/drawing/2014/main" id="{F0F76243-B3FB-4EA7-8937-B8FEFDAA2E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3" name="Text Box 30">
          <a:extLst>
            <a:ext uri="{FF2B5EF4-FFF2-40B4-BE49-F238E27FC236}">
              <a16:creationId xmlns:a16="http://schemas.microsoft.com/office/drawing/2014/main" id="{DA2957D7-47AC-46BB-B2B2-FA9B92E6A3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4" name="Text Box 31">
          <a:extLst>
            <a:ext uri="{FF2B5EF4-FFF2-40B4-BE49-F238E27FC236}">
              <a16:creationId xmlns:a16="http://schemas.microsoft.com/office/drawing/2014/main" id="{1024E7E1-0360-46DB-A0EB-B1167F2C911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5" name="Text Box 32">
          <a:extLst>
            <a:ext uri="{FF2B5EF4-FFF2-40B4-BE49-F238E27FC236}">
              <a16:creationId xmlns:a16="http://schemas.microsoft.com/office/drawing/2014/main" id="{8A32AD6B-69E8-4BD6-9D62-E69D4AAF80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6" name="Text Box 33">
          <a:extLst>
            <a:ext uri="{FF2B5EF4-FFF2-40B4-BE49-F238E27FC236}">
              <a16:creationId xmlns:a16="http://schemas.microsoft.com/office/drawing/2014/main" id="{FA3D08DE-116D-416A-A93C-4F22D31A20F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7" name="Text Box 34">
          <a:extLst>
            <a:ext uri="{FF2B5EF4-FFF2-40B4-BE49-F238E27FC236}">
              <a16:creationId xmlns:a16="http://schemas.microsoft.com/office/drawing/2014/main" id="{C194151E-DD31-4A66-AA2F-9B432D231B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8" name="Text Box 35">
          <a:extLst>
            <a:ext uri="{FF2B5EF4-FFF2-40B4-BE49-F238E27FC236}">
              <a16:creationId xmlns:a16="http://schemas.microsoft.com/office/drawing/2014/main" id="{09CC281A-93CD-492F-891F-2ADD9608B0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69" name="Text Box 36">
          <a:extLst>
            <a:ext uri="{FF2B5EF4-FFF2-40B4-BE49-F238E27FC236}">
              <a16:creationId xmlns:a16="http://schemas.microsoft.com/office/drawing/2014/main" id="{FC1147C0-465A-4B10-8281-B05EB039EED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0" name="Text Box 37">
          <a:extLst>
            <a:ext uri="{FF2B5EF4-FFF2-40B4-BE49-F238E27FC236}">
              <a16:creationId xmlns:a16="http://schemas.microsoft.com/office/drawing/2014/main" id="{D320DD96-5099-47A9-A638-9776797E043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1" name="Text Box 38">
          <a:extLst>
            <a:ext uri="{FF2B5EF4-FFF2-40B4-BE49-F238E27FC236}">
              <a16:creationId xmlns:a16="http://schemas.microsoft.com/office/drawing/2014/main" id="{366F015C-945A-4FCE-A5A1-7059F9E325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2" name="Text Box 39">
          <a:extLst>
            <a:ext uri="{FF2B5EF4-FFF2-40B4-BE49-F238E27FC236}">
              <a16:creationId xmlns:a16="http://schemas.microsoft.com/office/drawing/2014/main" id="{C6CEEC64-0193-465A-85FC-207C4D78684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3" name="Text Box 40">
          <a:extLst>
            <a:ext uri="{FF2B5EF4-FFF2-40B4-BE49-F238E27FC236}">
              <a16:creationId xmlns:a16="http://schemas.microsoft.com/office/drawing/2014/main" id="{884A8491-A941-4DC1-8D54-7F2973D1CB0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4" name="Text Box 41">
          <a:extLst>
            <a:ext uri="{FF2B5EF4-FFF2-40B4-BE49-F238E27FC236}">
              <a16:creationId xmlns:a16="http://schemas.microsoft.com/office/drawing/2014/main" id="{5E6FBD11-A9F5-4562-BEC4-0AC95BDF3E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5" name="Text Box 42">
          <a:extLst>
            <a:ext uri="{FF2B5EF4-FFF2-40B4-BE49-F238E27FC236}">
              <a16:creationId xmlns:a16="http://schemas.microsoft.com/office/drawing/2014/main" id="{46010C93-3D21-42D4-B000-E871AAAD97C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6" name="Text Box 43">
          <a:extLst>
            <a:ext uri="{FF2B5EF4-FFF2-40B4-BE49-F238E27FC236}">
              <a16:creationId xmlns:a16="http://schemas.microsoft.com/office/drawing/2014/main" id="{9A88EA5E-2986-4334-9898-C7EB739069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7" name="Text Box 44">
          <a:extLst>
            <a:ext uri="{FF2B5EF4-FFF2-40B4-BE49-F238E27FC236}">
              <a16:creationId xmlns:a16="http://schemas.microsoft.com/office/drawing/2014/main" id="{67506080-98CF-4088-B802-1CAD557D0EF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8" name="Text Box 45">
          <a:extLst>
            <a:ext uri="{FF2B5EF4-FFF2-40B4-BE49-F238E27FC236}">
              <a16:creationId xmlns:a16="http://schemas.microsoft.com/office/drawing/2014/main" id="{0C4B7995-8473-49EE-9AFF-1A7ADB00A6E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79" name="Text Box 46">
          <a:extLst>
            <a:ext uri="{FF2B5EF4-FFF2-40B4-BE49-F238E27FC236}">
              <a16:creationId xmlns:a16="http://schemas.microsoft.com/office/drawing/2014/main" id="{DF5BA26F-CDCA-4ECD-BA04-507DF8FA396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0" name="Text Box 47">
          <a:extLst>
            <a:ext uri="{FF2B5EF4-FFF2-40B4-BE49-F238E27FC236}">
              <a16:creationId xmlns:a16="http://schemas.microsoft.com/office/drawing/2014/main" id="{83709C23-F6B9-4F6A-85DF-8B41C2A602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1" name="Text Box 48">
          <a:extLst>
            <a:ext uri="{FF2B5EF4-FFF2-40B4-BE49-F238E27FC236}">
              <a16:creationId xmlns:a16="http://schemas.microsoft.com/office/drawing/2014/main" id="{17326351-E6E1-4ECD-B082-EA225B4C6E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2" name="Text Box 49">
          <a:extLst>
            <a:ext uri="{FF2B5EF4-FFF2-40B4-BE49-F238E27FC236}">
              <a16:creationId xmlns:a16="http://schemas.microsoft.com/office/drawing/2014/main" id="{668D55EC-EA6F-4525-8447-D44A6EBBE43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3" name="Text Box 50">
          <a:extLst>
            <a:ext uri="{FF2B5EF4-FFF2-40B4-BE49-F238E27FC236}">
              <a16:creationId xmlns:a16="http://schemas.microsoft.com/office/drawing/2014/main" id="{922047AB-1038-4226-B67A-0E35ED6DED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4" name="Text Box 51">
          <a:extLst>
            <a:ext uri="{FF2B5EF4-FFF2-40B4-BE49-F238E27FC236}">
              <a16:creationId xmlns:a16="http://schemas.microsoft.com/office/drawing/2014/main" id="{9B86E97A-1AD6-48BB-B712-58FF678EE35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5" name="Text Box 52">
          <a:extLst>
            <a:ext uri="{FF2B5EF4-FFF2-40B4-BE49-F238E27FC236}">
              <a16:creationId xmlns:a16="http://schemas.microsoft.com/office/drawing/2014/main" id="{B7EA5B90-96FE-468D-8A7D-3BE6FEE166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6" name="Text Box 53">
          <a:extLst>
            <a:ext uri="{FF2B5EF4-FFF2-40B4-BE49-F238E27FC236}">
              <a16:creationId xmlns:a16="http://schemas.microsoft.com/office/drawing/2014/main" id="{4E136E0A-2B7A-44E0-B859-E2572629D0F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7" name="Text Box 54">
          <a:extLst>
            <a:ext uri="{FF2B5EF4-FFF2-40B4-BE49-F238E27FC236}">
              <a16:creationId xmlns:a16="http://schemas.microsoft.com/office/drawing/2014/main" id="{AFE2C568-2BCC-463C-9B66-481D66FCAB1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8" name="Text Box 55">
          <a:extLst>
            <a:ext uri="{FF2B5EF4-FFF2-40B4-BE49-F238E27FC236}">
              <a16:creationId xmlns:a16="http://schemas.microsoft.com/office/drawing/2014/main" id="{BE49EA98-80EC-4D1C-9F42-10DD2926CA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89" name="Text Box 56">
          <a:extLst>
            <a:ext uri="{FF2B5EF4-FFF2-40B4-BE49-F238E27FC236}">
              <a16:creationId xmlns:a16="http://schemas.microsoft.com/office/drawing/2014/main" id="{96732048-7379-4E70-B482-CE213BF697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0" name="Text Box 57">
          <a:extLst>
            <a:ext uri="{FF2B5EF4-FFF2-40B4-BE49-F238E27FC236}">
              <a16:creationId xmlns:a16="http://schemas.microsoft.com/office/drawing/2014/main" id="{4571FF0D-4111-4201-A3B7-0205C4D4B9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1" name="Text Box 58">
          <a:extLst>
            <a:ext uri="{FF2B5EF4-FFF2-40B4-BE49-F238E27FC236}">
              <a16:creationId xmlns:a16="http://schemas.microsoft.com/office/drawing/2014/main" id="{D1A4E49A-AB08-4E47-9315-797F527F4A1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2" name="Text Box 59">
          <a:extLst>
            <a:ext uri="{FF2B5EF4-FFF2-40B4-BE49-F238E27FC236}">
              <a16:creationId xmlns:a16="http://schemas.microsoft.com/office/drawing/2014/main" id="{9553BD08-CC38-4EC1-9F39-473D8F1D6F7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3" name="Text Box 60">
          <a:extLst>
            <a:ext uri="{FF2B5EF4-FFF2-40B4-BE49-F238E27FC236}">
              <a16:creationId xmlns:a16="http://schemas.microsoft.com/office/drawing/2014/main" id="{839E89B1-89C8-43AE-BB15-8215C4E3EAD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4" name="Text Box 61">
          <a:extLst>
            <a:ext uri="{FF2B5EF4-FFF2-40B4-BE49-F238E27FC236}">
              <a16:creationId xmlns:a16="http://schemas.microsoft.com/office/drawing/2014/main" id="{2188A6A8-8F40-4883-B419-A093CA6DFF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5" name="Text Box 62">
          <a:extLst>
            <a:ext uri="{FF2B5EF4-FFF2-40B4-BE49-F238E27FC236}">
              <a16:creationId xmlns:a16="http://schemas.microsoft.com/office/drawing/2014/main" id="{96F3FE02-8FD4-4930-9712-21C426A5E7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6" name="Text Box 63">
          <a:extLst>
            <a:ext uri="{FF2B5EF4-FFF2-40B4-BE49-F238E27FC236}">
              <a16:creationId xmlns:a16="http://schemas.microsoft.com/office/drawing/2014/main" id="{46DA95DD-56CC-4601-9FC6-581EF67E07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7" name="Text Box 64">
          <a:extLst>
            <a:ext uri="{FF2B5EF4-FFF2-40B4-BE49-F238E27FC236}">
              <a16:creationId xmlns:a16="http://schemas.microsoft.com/office/drawing/2014/main" id="{576683FC-067D-4FED-A27B-04C71F12A6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8" name="Text Box 65">
          <a:extLst>
            <a:ext uri="{FF2B5EF4-FFF2-40B4-BE49-F238E27FC236}">
              <a16:creationId xmlns:a16="http://schemas.microsoft.com/office/drawing/2014/main" id="{CE4FACE5-9EF9-4F16-8CE2-199012505A0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999" name="Text Box 66">
          <a:extLst>
            <a:ext uri="{FF2B5EF4-FFF2-40B4-BE49-F238E27FC236}">
              <a16:creationId xmlns:a16="http://schemas.microsoft.com/office/drawing/2014/main" id="{14F6F468-DDE5-4CE2-BAB2-145DB6BFC7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0" name="Text Box 67">
          <a:extLst>
            <a:ext uri="{FF2B5EF4-FFF2-40B4-BE49-F238E27FC236}">
              <a16:creationId xmlns:a16="http://schemas.microsoft.com/office/drawing/2014/main" id="{C0C3D8CA-74D6-4117-8AB6-B410FF23891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1" name="Text Box 68">
          <a:extLst>
            <a:ext uri="{FF2B5EF4-FFF2-40B4-BE49-F238E27FC236}">
              <a16:creationId xmlns:a16="http://schemas.microsoft.com/office/drawing/2014/main" id="{573632C2-6897-4DBB-A81C-EC4A7E80E4C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2" name="Text Box 69">
          <a:extLst>
            <a:ext uri="{FF2B5EF4-FFF2-40B4-BE49-F238E27FC236}">
              <a16:creationId xmlns:a16="http://schemas.microsoft.com/office/drawing/2014/main" id="{EC1C486D-F52F-4F53-AF6B-FE6CE7E166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3" name="Text Box 70">
          <a:extLst>
            <a:ext uri="{FF2B5EF4-FFF2-40B4-BE49-F238E27FC236}">
              <a16:creationId xmlns:a16="http://schemas.microsoft.com/office/drawing/2014/main" id="{241314B8-9051-476F-91AC-0A87B80BD8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4" name="Text Box 71">
          <a:extLst>
            <a:ext uri="{FF2B5EF4-FFF2-40B4-BE49-F238E27FC236}">
              <a16:creationId xmlns:a16="http://schemas.microsoft.com/office/drawing/2014/main" id="{FC41A553-3ED6-448E-AC23-CAA885C6D8E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5" name="Text Box 72">
          <a:extLst>
            <a:ext uri="{FF2B5EF4-FFF2-40B4-BE49-F238E27FC236}">
              <a16:creationId xmlns:a16="http://schemas.microsoft.com/office/drawing/2014/main" id="{25703039-DA97-447E-A215-CF5D7783AC0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6" name="Text Box 73">
          <a:extLst>
            <a:ext uri="{FF2B5EF4-FFF2-40B4-BE49-F238E27FC236}">
              <a16:creationId xmlns:a16="http://schemas.microsoft.com/office/drawing/2014/main" id="{12386AC7-E3C5-4372-B361-69BF3E83F8A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7" name="Text Box 74">
          <a:extLst>
            <a:ext uri="{FF2B5EF4-FFF2-40B4-BE49-F238E27FC236}">
              <a16:creationId xmlns:a16="http://schemas.microsoft.com/office/drawing/2014/main" id="{C5D42032-7E83-49DA-819C-912B779D255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8" name="Text Box 75">
          <a:extLst>
            <a:ext uri="{FF2B5EF4-FFF2-40B4-BE49-F238E27FC236}">
              <a16:creationId xmlns:a16="http://schemas.microsoft.com/office/drawing/2014/main" id="{2520EDA6-77DF-4993-A160-05228DB0BF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09" name="Text Box 76">
          <a:extLst>
            <a:ext uri="{FF2B5EF4-FFF2-40B4-BE49-F238E27FC236}">
              <a16:creationId xmlns:a16="http://schemas.microsoft.com/office/drawing/2014/main" id="{54D09A33-391C-4A08-9466-2DF6C2238D7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0" name="Text Box 77">
          <a:extLst>
            <a:ext uri="{FF2B5EF4-FFF2-40B4-BE49-F238E27FC236}">
              <a16:creationId xmlns:a16="http://schemas.microsoft.com/office/drawing/2014/main" id="{754B40F6-212D-4140-ADC2-FE8703BFDA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1" name="Text Box 78">
          <a:extLst>
            <a:ext uri="{FF2B5EF4-FFF2-40B4-BE49-F238E27FC236}">
              <a16:creationId xmlns:a16="http://schemas.microsoft.com/office/drawing/2014/main" id="{A9236B81-F155-411C-87C5-E2057D22C33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2" name="Text Box 79">
          <a:extLst>
            <a:ext uri="{FF2B5EF4-FFF2-40B4-BE49-F238E27FC236}">
              <a16:creationId xmlns:a16="http://schemas.microsoft.com/office/drawing/2014/main" id="{5171ACF4-7F1C-4C32-A7F3-9B32816B43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3" name="Text Box 80">
          <a:extLst>
            <a:ext uri="{FF2B5EF4-FFF2-40B4-BE49-F238E27FC236}">
              <a16:creationId xmlns:a16="http://schemas.microsoft.com/office/drawing/2014/main" id="{AE007345-3F5F-4800-B217-5B4DBB295D5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4" name="Text Box 81">
          <a:extLst>
            <a:ext uri="{FF2B5EF4-FFF2-40B4-BE49-F238E27FC236}">
              <a16:creationId xmlns:a16="http://schemas.microsoft.com/office/drawing/2014/main" id="{4D45B423-9BFE-43B7-8FB0-463FE5DE7BF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5" name="Text Box 82">
          <a:extLst>
            <a:ext uri="{FF2B5EF4-FFF2-40B4-BE49-F238E27FC236}">
              <a16:creationId xmlns:a16="http://schemas.microsoft.com/office/drawing/2014/main" id="{5B8129B9-2729-49D8-B8B0-19A238F675C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6" name="Text Box 83">
          <a:extLst>
            <a:ext uri="{FF2B5EF4-FFF2-40B4-BE49-F238E27FC236}">
              <a16:creationId xmlns:a16="http://schemas.microsoft.com/office/drawing/2014/main" id="{F187BF56-BDEC-4B24-B259-07BB21C61E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7" name="Text Box 84">
          <a:extLst>
            <a:ext uri="{FF2B5EF4-FFF2-40B4-BE49-F238E27FC236}">
              <a16:creationId xmlns:a16="http://schemas.microsoft.com/office/drawing/2014/main" id="{584EB309-13B3-4E17-87A2-6ECDBBF9B4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8" name="Text Box 85">
          <a:extLst>
            <a:ext uri="{FF2B5EF4-FFF2-40B4-BE49-F238E27FC236}">
              <a16:creationId xmlns:a16="http://schemas.microsoft.com/office/drawing/2014/main" id="{60766FC9-B25E-46BB-8851-71EFD0BC1D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19" name="Text Box 86">
          <a:extLst>
            <a:ext uri="{FF2B5EF4-FFF2-40B4-BE49-F238E27FC236}">
              <a16:creationId xmlns:a16="http://schemas.microsoft.com/office/drawing/2014/main" id="{AF2C034B-646B-4580-ADD2-3A02AF7D932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0" name="Text Box 87">
          <a:extLst>
            <a:ext uri="{FF2B5EF4-FFF2-40B4-BE49-F238E27FC236}">
              <a16:creationId xmlns:a16="http://schemas.microsoft.com/office/drawing/2014/main" id="{A7408A5A-2977-4A93-B2AE-4F46ED3C2EA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1" name="Text Box 88">
          <a:extLst>
            <a:ext uri="{FF2B5EF4-FFF2-40B4-BE49-F238E27FC236}">
              <a16:creationId xmlns:a16="http://schemas.microsoft.com/office/drawing/2014/main" id="{DBEE01E3-5E01-44F7-9118-D4F6C90CCB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2" name="Text Box 89">
          <a:extLst>
            <a:ext uri="{FF2B5EF4-FFF2-40B4-BE49-F238E27FC236}">
              <a16:creationId xmlns:a16="http://schemas.microsoft.com/office/drawing/2014/main" id="{62522A7D-CAEF-4299-A0FE-FC7545F7AED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3" name="Text Box 90">
          <a:extLst>
            <a:ext uri="{FF2B5EF4-FFF2-40B4-BE49-F238E27FC236}">
              <a16:creationId xmlns:a16="http://schemas.microsoft.com/office/drawing/2014/main" id="{6247C1CE-7EAD-40E3-8DF9-AEDD2F23EA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4" name="Text Box 91">
          <a:extLst>
            <a:ext uri="{FF2B5EF4-FFF2-40B4-BE49-F238E27FC236}">
              <a16:creationId xmlns:a16="http://schemas.microsoft.com/office/drawing/2014/main" id="{A8E16AE9-DFE2-478E-BED0-1A83EEAE7C8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5" name="Text Box 92">
          <a:extLst>
            <a:ext uri="{FF2B5EF4-FFF2-40B4-BE49-F238E27FC236}">
              <a16:creationId xmlns:a16="http://schemas.microsoft.com/office/drawing/2014/main" id="{95791123-38DB-4C51-876B-F70C649CBC5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6" name="Text Box 93">
          <a:extLst>
            <a:ext uri="{FF2B5EF4-FFF2-40B4-BE49-F238E27FC236}">
              <a16:creationId xmlns:a16="http://schemas.microsoft.com/office/drawing/2014/main" id="{47B369E6-DB1F-44E4-9E32-D259F4D717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7" name="Text Box 94">
          <a:extLst>
            <a:ext uri="{FF2B5EF4-FFF2-40B4-BE49-F238E27FC236}">
              <a16:creationId xmlns:a16="http://schemas.microsoft.com/office/drawing/2014/main" id="{A285E881-CF83-45BE-A18C-5236A93E2B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8" name="Text Box 95">
          <a:extLst>
            <a:ext uri="{FF2B5EF4-FFF2-40B4-BE49-F238E27FC236}">
              <a16:creationId xmlns:a16="http://schemas.microsoft.com/office/drawing/2014/main" id="{2902540F-BE66-4CB7-805E-E1CFB545F4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29" name="Text Box 96">
          <a:extLst>
            <a:ext uri="{FF2B5EF4-FFF2-40B4-BE49-F238E27FC236}">
              <a16:creationId xmlns:a16="http://schemas.microsoft.com/office/drawing/2014/main" id="{A51DF4F0-DBE2-44FC-9520-8E53A07C0B1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0" name="Text Box 97">
          <a:extLst>
            <a:ext uri="{FF2B5EF4-FFF2-40B4-BE49-F238E27FC236}">
              <a16:creationId xmlns:a16="http://schemas.microsoft.com/office/drawing/2014/main" id="{02FF8240-83A2-4CAD-8F21-A83FD9D0EA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1" name="Text Box 98">
          <a:extLst>
            <a:ext uri="{FF2B5EF4-FFF2-40B4-BE49-F238E27FC236}">
              <a16:creationId xmlns:a16="http://schemas.microsoft.com/office/drawing/2014/main" id="{A3430F3B-EF2F-4CF2-9AAF-35641CA437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032" name="Text Box 99">
          <a:extLst>
            <a:ext uri="{FF2B5EF4-FFF2-40B4-BE49-F238E27FC236}">
              <a16:creationId xmlns:a16="http://schemas.microsoft.com/office/drawing/2014/main" id="{B1F9EDDC-AC59-4F4C-BAA9-719A88D7BB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3" name="Text Box 100">
          <a:extLst>
            <a:ext uri="{FF2B5EF4-FFF2-40B4-BE49-F238E27FC236}">
              <a16:creationId xmlns:a16="http://schemas.microsoft.com/office/drawing/2014/main" id="{4ACF0C4E-503C-4E6D-A508-1CB8CEEBC9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4" name="Text Box 101">
          <a:extLst>
            <a:ext uri="{FF2B5EF4-FFF2-40B4-BE49-F238E27FC236}">
              <a16:creationId xmlns:a16="http://schemas.microsoft.com/office/drawing/2014/main" id="{425560CB-E0F1-47A0-A3A0-DB4026850D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5" name="Text Box 102">
          <a:extLst>
            <a:ext uri="{FF2B5EF4-FFF2-40B4-BE49-F238E27FC236}">
              <a16:creationId xmlns:a16="http://schemas.microsoft.com/office/drawing/2014/main" id="{4CCE0DF6-B59B-4218-A4A4-A14C2D3D3B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6" name="Text Box 103">
          <a:extLst>
            <a:ext uri="{FF2B5EF4-FFF2-40B4-BE49-F238E27FC236}">
              <a16:creationId xmlns:a16="http://schemas.microsoft.com/office/drawing/2014/main" id="{582A78F1-84CB-4F03-A4BE-7DD6D1C4B3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7" name="Text Box 104">
          <a:extLst>
            <a:ext uri="{FF2B5EF4-FFF2-40B4-BE49-F238E27FC236}">
              <a16:creationId xmlns:a16="http://schemas.microsoft.com/office/drawing/2014/main" id="{D87AB8A3-3C78-4B8C-9265-0F759017A3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8" name="Text Box 105">
          <a:extLst>
            <a:ext uri="{FF2B5EF4-FFF2-40B4-BE49-F238E27FC236}">
              <a16:creationId xmlns:a16="http://schemas.microsoft.com/office/drawing/2014/main" id="{04DBF4D5-94AB-4A4C-B74E-900F302B6BC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39" name="Text Box 106">
          <a:extLst>
            <a:ext uri="{FF2B5EF4-FFF2-40B4-BE49-F238E27FC236}">
              <a16:creationId xmlns:a16="http://schemas.microsoft.com/office/drawing/2014/main" id="{C0AF8ABC-3B77-458A-A222-2BAD8744E32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0" name="Text Box 107">
          <a:extLst>
            <a:ext uri="{FF2B5EF4-FFF2-40B4-BE49-F238E27FC236}">
              <a16:creationId xmlns:a16="http://schemas.microsoft.com/office/drawing/2014/main" id="{9531C211-D338-4497-85A3-DC1C8E8F45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1" name="Text Box 108">
          <a:extLst>
            <a:ext uri="{FF2B5EF4-FFF2-40B4-BE49-F238E27FC236}">
              <a16:creationId xmlns:a16="http://schemas.microsoft.com/office/drawing/2014/main" id="{3EFA3C5F-CE3A-4CD2-9B62-DA83D0774A5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2" name="Text Box 109">
          <a:extLst>
            <a:ext uri="{FF2B5EF4-FFF2-40B4-BE49-F238E27FC236}">
              <a16:creationId xmlns:a16="http://schemas.microsoft.com/office/drawing/2014/main" id="{77B65F8F-D79C-4E4C-8BBF-5B8C0927AD7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3" name="Text Box 110">
          <a:extLst>
            <a:ext uri="{FF2B5EF4-FFF2-40B4-BE49-F238E27FC236}">
              <a16:creationId xmlns:a16="http://schemas.microsoft.com/office/drawing/2014/main" id="{E4A88CF1-A49B-4557-A2E2-B36BBB6E8BD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4" name="Text Box 111">
          <a:extLst>
            <a:ext uri="{FF2B5EF4-FFF2-40B4-BE49-F238E27FC236}">
              <a16:creationId xmlns:a16="http://schemas.microsoft.com/office/drawing/2014/main" id="{BAD16BB5-47ED-4069-8E49-A32E35D372E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5" name="Text Box 112">
          <a:extLst>
            <a:ext uri="{FF2B5EF4-FFF2-40B4-BE49-F238E27FC236}">
              <a16:creationId xmlns:a16="http://schemas.microsoft.com/office/drawing/2014/main" id="{0B57B40B-3AEE-474B-AE2E-1EACA9A00C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6" name="Text Box 113">
          <a:extLst>
            <a:ext uri="{FF2B5EF4-FFF2-40B4-BE49-F238E27FC236}">
              <a16:creationId xmlns:a16="http://schemas.microsoft.com/office/drawing/2014/main" id="{AD0AC7AD-8458-4DBE-B5F2-16FE18ADB6C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047" name="Text Box 114">
          <a:extLst>
            <a:ext uri="{FF2B5EF4-FFF2-40B4-BE49-F238E27FC236}">
              <a16:creationId xmlns:a16="http://schemas.microsoft.com/office/drawing/2014/main" id="{B23158F0-56A8-48EF-815F-A147A33399B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8" name="Text Box 115">
          <a:extLst>
            <a:ext uri="{FF2B5EF4-FFF2-40B4-BE49-F238E27FC236}">
              <a16:creationId xmlns:a16="http://schemas.microsoft.com/office/drawing/2014/main" id="{2D793CC1-FC90-4A8E-BDD3-824DCF2F36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49" name="Text Box 116">
          <a:extLst>
            <a:ext uri="{FF2B5EF4-FFF2-40B4-BE49-F238E27FC236}">
              <a16:creationId xmlns:a16="http://schemas.microsoft.com/office/drawing/2014/main" id="{F5E4F59B-81FE-486B-93FB-00AE50A7AF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0" name="Text Box 117">
          <a:extLst>
            <a:ext uri="{FF2B5EF4-FFF2-40B4-BE49-F238E27FC236}">
              <a16:creationId xmlns:a16="http://schemas.microsoft.com/office/drawing/2014/main" id="{FAB87C50-241E-44C2-ABB4-D5B18C8F47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1" name="Text Box 118">
          <a:extLst>
            <a:ext uri="{FF2B5EF4-FFF2-40B4-BE49-F238E27FC236}">
              <a16:creationId xmlns:a16="http://schemas.microsoft.com/office/drawing/2014/main" id="{C6C46639-6A18-488C-8F10-591B0D520EE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2" name="Text Box 119">
          <a:extLst>
            <a:ext uri="{FF2B5EF4-FFF2-40B4-BE49-F238E27FC236}">
              <a16:creationId xmlns:a16="http://schemas.microsoft.com/office/drawing/2014/main" id="{CE0AEF13-049D-4DBD-86C0-8E4F4616F8A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3" name="Text Box 120">
          <a:extLst>
            <a:ext uri="{FF2B5EF4-FFF2-40B4-BE49-F238E27FC236}">
              <a16:creationId xmlns:a16="http://schemas.microsoft.com/office/drawing/2014/main" id="{ACB92885-2CF8-45BC-9F0E-0B8FE888056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4" name="Text Box 121">
          <a:extLst>
            <a:ext uri="{FF2B5EF4-FFF2-40B4-BE49-F238E27FC236}">
              <a16:creationId xmlns:a16="http://schemas.microsoft.com/office/drawing/2014/main" id="{501C633E-4245-4A9A-B0D7-B21CF7B67B8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5" name="Text Box 122">
          <a:extLst>
            <a:ext uri="{FF2B5EF4-FFF2-40B4-BE49-F238E27FC236}">
              <a16:creationId xmlns:a16="http://schemas.microsoft.com/office/drawing/2014/main" id="{E63ECE6C-47F1-47D5-904F-2F903E3B219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6" name="Text Box 123">
          <a:extLst>
            <a:ext uri="{FF2B5EF4-FFF2-40B4-BE49-F238E27FC236}">
              <a16:creationId xmlns:a16="http://schemas.microsoft.com/office/drawing/2014/main" id="{70D2247A-00C9-4B6C-9C21-ABE1E0D268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7" name="Text Box 124">
          <a:extLst>
            <a:ext uri="{FF2B5EF4-FFF2-40B4-BE49-F238E27FC236}">
              <a16:creationId xmlns:a16="http://schemas.microsoft.com/office/drawing/2014/main" id="{248EE75B-BE9E-4367-AD52-C073B4252B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8" name="Text Box 125">
          <a:extLst>
            <a:ext uri="{FF2B5EF4-FFF2-40B4-BE49-F238E27FC236}">
              <a16:creationId xmlns:a16="http://schemas.microsoft.com/office/drawing/2014/main" id="{CFB7C372-B90F-4DE1-94A6-2B02649C50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59" name="Text Box 126">
          <a:extLst>
            <a:ext uri="{FF2B5EF4-FFF2-40B4-BE49-F238E27FC236}">
              <a16:creationId xmlns:a16="http://schemas.microsoft.com/office/drawing/2014/main" id="{915258AD-C528-49BF-B6BB-0FC8E3E6644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0" name="Text Box 127">
          <a:extLst>
            <a:ext uri="{FF2B5EF4-FFF2-40B4-BE49-F238E27FC236}">
              <a16:creationId xmlns:a16="http://schemas.microsoft.com/office/drawing/2014/main" id="{01F571A7-0BA0-40B8-B6E3-A6BD80522FD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1" name="Text Box 128">
          <a:extLst>
            <a:ext uri="{FF2B5EF4-FFF2-40B4-BE49-F238E27FC236}">
              <a16:creationId xmlns:a16="http://schemas.microsoft.com/office/drawing/2014/main" id="{5D4BCAD9-AFD5-405F-8484-27D63EEEB60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062" name="Text Box 129">
          <a:extLst>
            <a:ext uri="{FF2B5EF4-FFF2-40B4-BE49-F238E27FC236}">
              <a16:creationId xmlns:a16="http://schemas.microsoft.com/office/drawing/2014/main" id="{79031DE2-AD6F-442E-ABC1-633217B75A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3" name="Text Box 130">
          <a:extLst>
            <a:ext uri="{FF2B5EF4-FFF2-40B4-BE49-F238E27FC236}">
              <a16:creationId xmlns:a16="http://schemas.microsoft.com/office/drawing/2014/main" id="{D178A872-9387-4AC8-8D53-3E24CD30D46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4" name="Text Box 131">
          <a:extLst>
            <a:ext uri="{FF2B5EF4-FFF2-40B4-BE49-F238E27FC236}">
              <a16:creationId xmlns:a16="http://schemas.microsoft.com/office/drawing/2014/main" id="{1DF9CDA6-9C26-4699-8871-4D18D3D1570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5" name="Text Box 132">
          <a:extLst>
            <a:ext uri="{FF2B5EF4-FFF2-40B4-BE49-F238E27FC236}">
              <a16:creationId xmlns:a16="http://schemas.microsoft.com/office/drawing/2014/main" id="{29DD8795-6803-4C8E-8794-AD74BEFA7E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6" name="Text Box 133">
          <a:extLst>
            <a:ext uri="{FF2B5EF4-FFF2-40B4-BE49-F238E27FC236}">
              <a16:creationId xmlns:a16="http://schemas.microsoft.com/office/drawing/2014/main" id="{F6BF9A98-ACFA-47BC-B498-8210FB8C88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7" name="Text Box 134">
          <a:extLst>
            <a:ext uri="{FF2B5EF4-FFF2-40B4-BE49-F238E27FC236}">
              <a16:creationId xmlns:a16="http://schemas.microsoft.com/office/drawing/2014/main" id="{C630FA79-62B2-4D12-8ADF-F1025D794E0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8" name="Text Box 135">
          <a:extLst>
            <a:ext uri="{FF2B5EF4-FFF2-40B4-BE49-F238E27FC236}">
              <a16:creationId xmlns:a16="http://schemas.microsoft.com/office/drawing/2014/main" id="{1D10F09E-FA0C-42F8-9EA7-0EF987E893C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69" name="Text Box 136">
          <a:extLst>
            <a:ext uri="{FF2B5EF4-FFF2-40B4-BE49-F238E27FC236}">
              <a16:creationId xmlns:a16="http://schemas.microsoft.com/office/drawing/2014/main" id="{FC4A9423-C2D0-4A7E-A54C-7D3363F19DF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0" name="Text Box 137">
          <a:extLst>
            <a:ext uri="{FF2B5EF4-FFF2-40B4-BE49-F238E27FC236}">
              <a16:creationId xmlns:a16="http://schemas.microsoft.com/office/drawing/2014/main" id="{F387BFB2-2141-47F0-9458-4A4AE81D25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1" name="Text Box 138">
          <a:extLst>
            <a:ext uri="{FF2B5EF4-FFF2-40B4-BE49-F238E27FC236}">
              <a16:creationId xmlns:a16="http://schemas.microsoft.com/office/drawing/2014/main" id="{60A50735-E42E-4611-B65F-FF9F607686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2" name="Text Box 139">
          <a:extLst>
            <a:ext uri="{FF2B5EF4-FFF2-40B4-BE49-F238E27FC236}">
              <a16:creationId xmlns:a16="http://schemas.microsoft.com/office/drawing/2014/main" id="{B6A54B21-2649-4DA1-A49C-07BA8370477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3" name="Text Box 140">
          <a:extLst>
            <a:ext uri="{FF2B5EF4-FFF2-40B4-BE49-F238E27FC236}">
              <a16:creationId xmlns:a16="http://schemas.microsoft.com/office/drawing/2014/main" id="{62BEBB78-75F7-4EDA-8C93-45B94F83F5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4" name="Text Box 141">
          <a:extLst>
            <a:ext uri="{FF2B5EF4-FFF2-40B4-BE49-F238E27FC236}">
              <a16:creationId xmlns:a16="http://schemas.microsoft.com/office/drawing/2014/main" id="{D85FC48D-33D1-4331-9E54-40173DF8D4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5" name="Text Box 142">
          <a:extLst>
            <a:ext uri="{FF2B5EF4-FFF2-40B4-BE49-F238E27FC236}">
              <a16:creationId xmlns:a16="http://schemas.microsoft.com/office/drawing/2014/main" id="{5DDCE5B0-4B2E-4B0F-B5CB-034556B2E8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6" name="Text Box 143">
          <a:extLst>
            <a:ext uri="{FF2B5EF4-FFF2-40B4-BE49-F238E27FC236}">
              <a16:creationId xmlns:a16="http://schemas.microsoft.com/office/drawing/2014/main" id="{96218089-F255-406B-B230-A8E5D8DB68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077" name="Text Box 144">
          <a:extLst>
            <a:ext uri="{FF2B5EF4-FFF2-40B4-BE49-F238E27FC236}">
              <a16:creationId xmlns:a16="http://schemas.microsoft.com/office/drawing/2014/main" id="{A56DE722-8325-49F0-98D2-52164E989A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8" name="Text Box 145">
          <a:extLst>
            <a:ext uri="{FF2B5EF4-FFF2-40B4-BE49-F238E27FC236}">
              <a16:creationId xmlns:a16="http://schemas.microsoft.com/office/drawing/2014/main" id="{E3FFE037-D428-43D5-8AC1-7853F3EE82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79" name="Text Box 146">
          <a:extLst>
            <a:ext uri="{FF2B5EF4-FFF2-40B4-BE49-F238E27FC236}">
              <a16:creationId xmlns:a16="http://schemas.microsoft.com/office/drawing/2014/main" id="{E4210836-6A6C-4DA3-8956-EA55473CE0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0" name="Text Box 147">
          <a:extLst>
            <a:ext uri="{FF2B5EF4-FFF2-40B4-BE49-F238E27FC236}">
              <a16:creationId xmlns:a16="http://schemas.microsoft.com/office/drawing/2014/main" id="{A48E2469-B998-40A9-B5FD-ED1CA87337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1" name="Text Box 148">
          <a:extLst>
            <a:ext uri="{FF2B5EF4-FFF2-40B4-BE49-F238E27FC236}">
              <a16:creationId xmlns:a16="http://schemas.microsoft.com/office/drawing/2014/main" id="{889E316D-AFA4-463A-980E-2937E92A3D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2" name="Text Box 149">
          <a:extLst>
            <a:ext uri="{FF2B5EF4-FFF2-40B4-BE49-F238E27FC236}">
              <a16:creationId xmlns:a16="http://schemas.microsoft.com/office/drawing/2014/main" id="{82E6B85B-6D1D-41D7-B895-3CE12F7250F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3" name="Text Box 150">
          <a:extLst>
            <a:ext uri="{FF2B5EF4-FFF2-40B4-BE49-F238E27FC236}">
              <a16:creationId xmlns:a16="http://schemas.microsoft.com/office/drawing/2014/main" id="{C69B5768-3A6E-4B96-8111-6753176DA8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4" name="Text Box 151">
          <a:extLst>
            <a:ext uri="{FF2B5EF4-FFF2-40B4-BE49-F238E27FC236}">
              <a16:creationId xmlns:a16="http://schemas.microsoft.com/office/drawing/2014/main" id="{99144CB3-667B-43FA-952A-BAAE9BE674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5" name="Text Box 152">
          <a:extLst>
            <a:ext uri="{FF2B5EF4-FFF2-40B4-BE49-F238E27FC236}">
              <a16:creationId xmlns:a16="http://schemas.microsoft.com/office/drawing/2014/main" id="{2920E137-DB0E-4C13-97EE-9A1ACC11F33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6" name="Text Box 153">
          <a:extLst>
            <a:ext uri="{FF2B5EF4-FFF2-40B4-BE49-F238E27FC236}">
              <a16:creationId xmlns:a16="http://schemas.microsoft.com/office/drawing/2014/main" id="{2136AC99-2E8C-4E3F-8911-2EBFB79AC8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7" name="Text Box 154">
          <a:extLst>
            <a:ext uri="{FF2B5EF4-FFF2-40B4-BE49-F238E27FC236}">
              <a16:creationId xmlns:a16="http://schemas.microsoft.com/office/drawing/2014/main" id="{8DA32A8E-0816-4C32-A8F3-666DB3EEBC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8" name="Text Box 155">
          <a:extLst>
            <a:ext uri="{FF2B5EF4-FFF2-40B4-BE49-F238E27FC236}">
              <a16:creationId xmlns:a16="http://schemas.microsoft.com/office/drawing/2014/main" id="{0E263089-D933-43E4-8848-A160195195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89" name="Text Box 156">
          <a:extLst>
            <a:ext uri="{FF2B5EF4-FFF2-40B4-BE49-F238E27FC236}">
              <a16:creationId xmlns:a16="http://schemas.microsoft.com/office/drawing/2014/main" id="{DBC675BC-E214-4812-A792-3726128EA8A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0" name="Text Box 157">
          <a:extLst>
            <a:ext uri="{FF2B5EF4-FFF2-40B4-BE49-F238E27FC236}">
              <a16:creationId xmlns:a16="http://schemas.microsoft.com/office/drawing/2014/main" id="{A358D828-96C8-449A-9814-91E29A3519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1" name="Text Box 158">
          <a:extLst>
            <a:ext uri="{FF2B5EF4-FFF2-40B4-BE49-F238E27FC236}">
              <a16:creationId xmlns:a16="http://schemas.microsoft.com/office/drawing/2014/main" id="{E3B11A1B-55CA-4E5A-BFBD-D1628F338E9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092" name="Text Box 159">
          <a:extLst>
            <a:ext uri="{FF2B5EF4-FFF2-40B4-BE49-F238E27FC236}">
              <a16:creationId xmlns:a16="http://schemas.microsoft.com/office/drawing/2014/main" id="{AFAC7128-226C-44DE-87B7-5012C6337E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3" name="Text Box 160">
          <a:extLst>
            <a:ext uri="{FF2B5EF4-FFF2-40B4-BE49-F238E27FC236}">
              <a16:creationId xmlns:a16="http://schemas.microsoft.com/office/drawing/2014/main" id="{763E155D-C59E-4FFC-B907-DE58E5F5E0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4" name="Text Box 161">
          <a:extLst>
            <a:ext uri="{FF2B5EF4-FFF2-40B4-BE49-F238E27FC236}">
              <a16:creationId xmlns:a16="http://schemas.microsoft.com/office/drawing/2014/main" id="{8633D896-159B-4867-AE53-3F93B00D300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5" name="Text Box 162">
          <a:extLst>
            <a:ext uri="{FF2B5EF4-FFF2-40B4-BE49-F238E27FC236}">
              <a16:creationId xmlns:a16="http://schemas.microsoft.com/office/drawing/2014/main" id="{E9DD9209-3B7A-44D1-8951-294F756FB5D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6" name="Text Box 163">
          <a:extLst>
            <a:ext uri="{FF2B5EF4-FFF2-40B4-BE49-F238E27FC236}">
              <a16:creationId xmlns:a16="http://schemas.microsoft.com/office/drawing/2014/main" id="{8489C3E1-C6F6-4C0C-A6EC-7575B20EAC1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7" name="Text Box 164">
          <a:extLst>
            <a:ext uri="{FF2B5EF4-FFF2-40B4-BE49-F238E27FC236}">
              <a16:creationId xmlns:a16="http://schemas.microsoft.com/office/drawing/2014/main" id="{DAB9EDA7-FB30-434E-8F74-5A030B0838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8" name="Text Box 165">
          <a:extLst>
            <a:ext uri="{FF2B5EF4-FFF2-40B4-BE49-F238E27FC236}">
              <a16:creationId xmlns:a16="http://schemas.microsoft.com/office/drawing/2014/main" id="{B5E35B86-594C-409C-9F84-CD1BCA6B00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099" name="Text Box 166">
          <a:extLst>
            <a:ext uri="{FF2B5EF4-FFF2-40B4-BE49-F238E27FC236}">
              <a16:creationId xmlns:a16="http://schemas.microsoft.com/office/drawing/2014/main" id="{CFAAFF27-F11B-40B0-82B6-C0A923A034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0" name="Text Box 167">
          <a:extLst>
            <a:ext uri="{FF2B5EF4-FFF2-40B4-BE49-F238E27FC236}">
              <a16:creationId xmlns:a16="http://schemas.microsoft.com/office/drawing/2014/main" id="{06E0B531-71D2-4D8C-AACB-4BFF9D82D2F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1" name="Text Box 168">
          <a:extLst>
            <a:ext uri="{FF2B5EF4-FFF2-40B4-BE49-F238E27FC236}">
              <a16:creationId xmlns:a16="http://schemas.microsoft.com/office/drawing/2014/main" id="{9C2B3C8E-13CC-42B1-B1D4-57A50D9428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2" name="Text Box 169">
          <a:extLst>
            <a:ext uri="{FF2B5EF4-FFF2-40B4-BE49-F238E27FC236}">
              <a16:creationId xmlns:a16="http://schemas.microsoft.com/office/drawing/2014/main" id="{A2826546-E6B8-4F04-9E08-F1E5B7E81E1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3" name="Text Box 170">
          <a:extLst>
            <a:ext uri="{FF2B5EF4-FFF2-40B4-BE49-F238E27FC236}">
              <a16:creationId xmlns:a16="http://schemas.microsoft.com/office/drawing/2014/main" id="{A8ADD0EB-3E80-4747-B4AA-E824593C41D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4" name="Text Box 171">
          <a:extLst>
            <a:ext uri="{FF2B5EF4-FFF2-40B4-BE49-F238E27FC236}">
              <a16:creationId xmlns:a16="http://schemas.microsoft.com/office/drawing/2014/main" id="{E009F336-E25C-46D7-AE5A-34E7D48A20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5" name="Text Box 172">
          <a:extLst>
            <a:ext uri="{FF2B5EF4-FFF2-40B4-BE49-F238E27FC236}">
              <a16:creationId xmlns:a16="http://schemas.microsoft.com/office/drawing/2014/main" id="{D7517CF5-C8B2-47B3-B562-DA273EC621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6" name="Text Box 173">
          <a:extLst>
            <a:ext uri="{FF2B5EF4-FFF2-40B4-BE49-F238E27FC236}">
              <a16:creationId xmlns:a16="http://schemas.microsoft.com/office/drawing/2014/main" id="{B3142981-6A99-40D6-8C00-DBE6FF78DF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0595" cy="167640"/>
    <xdr:sp macro="" textlink="">
      <xdr:nvSpPr>
        <xdr:cNvPr id="1107" name="Text Box 174">
          <a:extLst>
            <a:ext uri="{FF2B5EF4-FFF2-40B4-BE49-F238E27FC236}">
              <a16:creationId xmlns:a16="http://schemas.microsoft.com/office/drawing/2014/main" id="{0035B3F9-AF3C-4520-9A07-E61E31C478D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8" name="Text Box 175">
          <a:extLst>
            <a:ext uri="{FF2B5EF4-FFF2-40B4-BE49-F238E27FC236}">
              <a16:creationId xmlns:a16="http://schemas.microsoft.com/office/drawing/2014/main" id="{5884C677-8CBC-4254-90B6-02B0F565D58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09" name="Text Box 176">
          <a:extLst>
            <a:ext uri="{FF2B5EF4-FFF2-40B4-BE49-F238E27FC236}">
              <a16:creationId xmlns:a16="http://schemas.microsoft.com/office/drawing/2014/main" id="{CF001C14-5502-4FCB-ACF6-206C40C5A4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0" name="Text Box 177">
          <a:extLst>
            <a:ext uri="{FF2B5EF4-FFF2-40B4-BE49-F238E27FC236}">
              <a16:creationId xmlns:a16="http://schemas.microsoft.com/office/drawing/2014/main" id="{1287D0CA-A88E-4C75-89FE-0EFEAD91AA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1" name="Text Box 178">
          <a:extLst>
            <a:ext uri="{FF2B5EF4-FFF2-40B4-BE49-F238E27FC236}">
              <a16:creationId xmlns:a16="http://schemas.microsoft.com/office/drawing/2014/main" id="{71BE4B58-4E2C-4844-AE95-3D39B6D4842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2" name="Text Box 179">
          <a:extLst>
            <a:ext uri="{FF2B5EF4-FFF2-40B4-BE49-F238E27FC236}">
              <a16:creationId xmlns:a16="http://schemas.microsoft.com/office/drawing/2014/main" id="{1540ABC6-FE8B-465F-9B54-4FD3648CB80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3" name="Text Box 180">
          <a:extLst>
            <a:ext uri="{FF2B5EF4-FFF2-40B4-BE49-F238E27FC236}">
              <a16:creationId xmlns:a16="http://schemas.microsoft.com/office/drawing/2014/main" id="{CA839A3E-CEFF-4F59-9E22-439CC2E434F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4" name="Text Box 181">
          <a:extLst>
            <a:ext uri="{FF2B5EF4-FFF2-40B4-BE49-F238E27FC236}">
              <a16:creationId xmlns:a16="http://schemas.microsoft.com/office/drawing/2014/main" id="{9F9FB422-6B9B-43CC-B6E9-AF266BC1F0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5" name="Text Box 182">
          <a:extLst>
            <a:ext uri="{FF2B5EF4-FFF2-40B4-BE49-F238E27FC236}">
              <a16:creationId xmlns:a16="http://schemas.microsoft.com/office/drawing/2014/main" id="{C510E786-F357-4CB2-BF8F-BC6C66E681B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6" name="Text Box 183">
          <a:extLst>
            <a:ext uri="{FF2B5EF4-FFF2-40B4-BE49-F238E27FC236}">
              <a16:creationId xmlns:a16="http://schemas.microsoft.com/office/drawing/2014/main" id="{B18169AE-A65F-48ED-8777-1A145F70F9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7" name="Text Box 184">
          <a:extLst>
            <a:ext uri="{FF2B5EF4-FFF2-40B4-BE49-F238E27FC236}">
              <a16:creationId xmlns:a16="http://schemas.microsoft.com/office/drawing/2014/main" id="{431AC2D5-B0A2-405E-AEA6-64D43D9911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8" name="Text Box 185">
          <a:extLst>
            <a:ext uri="{FF2B5EF4-FFF2-40B4-BE49-F238E27FC236}">
              <a16:creationId xmlns:a16="http://schemas.microsoft.com/office/drawing/2014/main" id="{4492F883-DFAC-4010-A130-3BBF48EB907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19" name="Text Box 186">
          <a:extLst>
            <a:ext uri="{FF2B5EF4-FFF2-40B4-BE49-F238E27FC236}">
              <a16:creationId xmlns:a16="http://schemas.microsoft.com/office/drawing/2014/main" id="{CD9B42DB-63D7-4DB7-BDB0-849A8BB4FE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0" name="Text Box 187">
          <a:extLst>
            <a:ext uri="{FF2B5EF4-FFF2-40B4-BE49-F238E27FC236}">
              <a16:creationId xmlns:a16="http://schemas.microsoft.com/office/drawing/2014/main" id="{238632DA-C904-4943-B495-D2841FDC57F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1" name="Text Box 188">
          <a:extLst>
            <a:ext uri="{FF2B5EF4-FFF2-40B4-BE49-F238E27FC236}">
              <a16:creationId xmlns:a16="http://schemas.microsoft.com/office/drawing/2014/main" id="{F97EE9A0-81E7-4A00-83D1-09D66ABD364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2" name="Text Box 210">
          <a:extLst>
            <a:ext uri="{FF2B5EF4-FFF2-40B4-BE49-F238E27FC236}">
              <a16:creationId xmlns:a16="http://schemas.microsoft.com/office/drawing/2014/main" id="{92DED87C-5E27-4D22-9946-B37DCC9328E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3" name="Text Box 211">
          <a:extLst>
            <a:ext uri="{FF2B5EF4-FFF2-40B4-BE49-F238E27FC236}">
              <a16:creationId xmlns:a16="http://schemas.microsoft.com/office/drawing/2014/main" id="{CE4B2502-6964-46D3-9301-C282E6AB52B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4" name="Text Box 212">
          <a:extLst>
            <a:ext uri="{FF2B5EF4-FFF2-40B4-BE49-F238E27FC236}">
              <a16:creationId xmlns:a16="http://schemas.microsoft.com/office/drawing/2014/main" id="{3435552F-79C1-40C2-97AD-4CE42141AE7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5" name="Text Box 213">
          <a:extLst>
            <a:ext uri="{FF2B5EF4-FFF2-40B4-BE49-F238E27FC236}">
              <a16:creationId xmlns:a16="http://schemas.microsoft.com/office/drawing/2014/main" id="{76B347C0-83AA-4401-A578-90163FBD208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6" name="Text Box 214">
          <a:extLst>
            <a:ext uri="{FF2B5EF4-FFF2-40B4-BE49-F238E27FC236}">
              <a16:creationId xmlns:a16="http://schemas.microsoft.com/office/drawing/2014/main" id="{A5F8E282-92D9-4DA9-A2ED-77C71120818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7" name="Text Box 215">
          <a:extLst>
            <a:ext uri="{FF2B5EF4-FFF2-40B4-BE49-F238E27FC236}">
              <a16:creationId xmlns:a16="http://schemas.microsoft.com/office/drawing/2014/main" id="{512FE136-E649-4A16-90CE-DBCAC87F56A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67640"/>
    <xdr:sp macro="" textlink="">
      <xdr:nvSpPr>
        <xdr:cNvPr id="1128" name="Text Box 216">
          <a:extLst>
            <a:ext uri="{FF2B5EF4-FFF2-40B4-BE49-F238E27FC236}">
              <a16:creationId xmlns:a16="http://schemas.microsoft.com/office/drawing/2014/main" id="{1FFBA4B0-787C-424D-A60D-47DD50844E7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CCC699B6-ADCB-4751-8299-F4FFAC6C590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0" name="Text Box 2">
          <a:extLst>
            <a:ext uri="{FF2B5EF4-FFF2-40B4-BE49-F238E27FC236}">
              <a16:creationId xmlns:a16="http://schemas.microsoft.com/office/drawing/2014/main" id="{CBA2E1AB-BCEF-4921-BFCE-3159900A756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1" name="Text Box 3">
          <a:extLst>
            <a:ext uri="{FF2B5EF4-FFF2-40B4-BE49-F238E27FC236}">
              <a16:creationId xmlns:a16="http://schemas.microsoft.com/office/drawing/2014/main" id="{56EEA448-F8C7-4046-86FA-B2F9245D61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2" name="Text Box 4">
          <a:extLst>
            <a:ext uri="{FF2B5EF4-FFF2-40B4-BE49-F238E27FC236}">
              <a16:creationId xmlns:a16="http://schemas.microsoft.com/office/drawing/2014/main" id="{CCABE4E5-99C2-41CF-98A7-D53F934914A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3" name="Text Box 5">
          <a:extLst>
            <a:ext uri="{FF2B5EF4-FFF2-40B4-BE49-F238E27FC236}">
              <a16:creationId xmlns:a16="http://schemas.microsoft.com/office/drawing/2014/main" id="{7BC7F883-DD84-4158-94B7-7060846769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4" name="Text Box 6">
          <a:extLst>
            <a:ext uri="{FF2B5EF4-FFF2-40B4-BE49-F238E27FC236}">
              <a16:creationId xmlns:a16="http://schemas.microsoft.com/office/drawing/2014/main" id="{1958B378-53AE-4D04-B0C7-EA7F341FA0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5" name="Text Box 7">
          <a:extLst>
            <a:ext uri="{FF2B5EF4-FFF2-40B4-BE49-F238E27FC236}">
              <a16:creationId xmlns:a16="http://schemas.microsoft.com/office/drawing/2014/main" id="{443D310B-014F-458F-B4D1-A72B20D273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6" name="Text Box 8">
          <a:extLst>
            <a:ext uri="{FF2B5EF4-FFF2-40B4-BE49-F238E27FC236}">
              <a16:creationId xmlns:a16="http://schemas.microsoft.com/office/drawing/2014/main" id="{A9AA10CE-9261-49D8-9B78-1D6EAFD0D7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7" name="Text Box 9">
          <a:extLst>
            <a:ext uri="{FF2B5EF4-FFF2-40B4-BE49-F238E27FC236}">
              <a16:creationId xmlns:a16="http://schemas.microsoft.com/office/drawing/2014/main" id="{FAF1D803-004F-41BF-80D9-FCD678F45ED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8" name="Text Box 10">
          <a:extLst>
            <a:ext uri="{FF2B5EF4-FFF2-40B4-BE49-F238E27FC236}">
              <a16:creationId xmlns:a16="http://schemas.microsoft.com/office/drawing/2014/main" id="{13C3E592-3F5D-4664-88A3-04E0C3ABA29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39" name="Text Box 11">
          <a:extLst>
            <a:ext uri="{FF2B5EF4-FFF2-40B4-BE49-F238E27FC236}">
              <a16:creationId xmlns:a16="http://schemas.microsoft.com/office/drawing/2014/main" id="{32BC663C-D85E-4D2A-90A0-C04CCA3FD03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0" name="Text Box 12">
          <a:extLst>
            <a:ext uri="{FF2B5EF4-FFF2-40B4-BE49-F238E27FC236}">
              <a16:creationId xmlns:a16="http://schemas.microsoft.com/office/drawing/2014/main" id="{06BEC19A-0107-424C-B431-B16695237C7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1" name="Text Box 13">
          <a:extLst>
            <a:ext uri="{FF2B5EF4-FFF2-40B4-BE49-F238E27FC236}">
              <a16:creationId xmlns:a16="http://schemas.microsoft.com/office/drawing/2014/main" id="{EBD4B8E8-4455-4D99-BA8E-672FDF381D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2" name="Text Box 14">
          <a:extLst>
            <a:ext uri="{FF2B5EF4-FFF2-40B4-BE49-F238E27FC236}">
              <a16:creationId xmlns:a16="http://schemas.microsoft.com/office/drawing/2014/main" id="{409369B6-8B8C-45B9-9A57-2DA13574B1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0CCDA86A-A4BA-4148-A14A-504213BD92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4" name="Text Box 16">
          <a:extLst>
            <a:ext uri="{FF2B5EF4-FFF2-40B4-BE49-F238E27FC236}">
              <a16:creationId xmlns:a16="http://schemas.microsoft.com/office/drawing/2014/main" id="{389CFC6D-BBB8-40D6-BB09-66EB1C3B91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5" name="Text Box 17">
          <a:extLst>
            <a:ext uri="{FF2B5EF4-FFF2-40B4-BE49-F238E27FC236}">
              <a16:creationId xmlns:a16="http://schemas.microsoft.com/office/drawing/2014/main" id="{E2EBFF18-EEED-4570-81E0-54A10B9000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6" name="Text Box 18">
          <a:extLst>
            <a:ext uri="{FF2B5EF4-FFF2-40B4-BE49-F238E27FC236}">
              <a16:creationId xmlns:a16="http://schemas.microsoft.com/office/drawing/2014/main" id="{C61FECE6-E308-496C-8D65-4B1808E36D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7" name="Text Box 19">
          <a:extLst>
            <a:ext uri="{FF2B5EF4-FFF2-40B4-BE49-F238E27FC236}">
              <a16:creationId xmlns:a16="http://schemas.microsoft.com/office/drawing/2014/main" id="{58ABC8E3-7AFB-400E-A719-DB7D97D1A6C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8" name="Text Box 20">
          <a:extLst>
            <a:ext uri="{FF2B5EF4-FFF2-40B4-BE49-F238E27FC236}">
              <a16:creationId xmlns:a16="http://schemas.microsoft.com/office/drawing/2014/main" id="{8F88E166-375A-4FF3-82C5-87161C554B8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49" name="Text Box 21">
          <a:extLst>
            <a:ext uri="{FF2B5EF4-FFF2-40B4-BE49-F238E27FC236}">
              <a16:creationId xmlns:a16="http://schemas.microsoft.com/office/drawing/2014/main" id="{12831C07-B7F8-426A-B001-217BD3D405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0" name="Text Box 22">
          <a:extLst>
            <a:ext uri="{FF2B5EF4-FFF2-40B4-BE49-F238E27FC236}">
              <a16:creationId xmlns:a16="http://schemas.microsoft.com/office/drawing/2014/main" id="{D7D55EA0-C35F-48DF-B856-8A5CD21BECE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1" name="Text Box 23">
          <a:extLst>
            <a:ext uri="{FF2B5EF4-FFF2-40B4-BE49-F238E27FC236}">
              <a16:creationId xmlns:a16="http://schemas.microsoft.com/office/drawing/2014/main" id="{A1848CFC-0CFE-4AF5-A19E-EF9761B9126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2" name="Text Box 24">
          <a:extLst>
            <a:ext uri="{FF2B5EF4-FFF2-40B4-BE49-F238E27FC236}">
              <a16:creationId xmlns:a16="http://schemas.microsoft.com/office/drawing/2014/main" id="{144985AA-8E2F-47A9-BC1C-FD5C30B2FC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3" name="Text Box 25">
          <a:extLst>
            <a:ext uri="{FF2B5EF4-FFF2-40B4-BE49-F238E27FC236}">
              <a16:creationId xmlns:a16="http://schemas.microsoft.com/office/drawing/2014/main" id="{0CD7AEE3-E5EC-446D-8F58-C14DF0735A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4" name="Text Box 26">
          <a:extLst>
            <a:ext uri="{FF2B5EF4-FFF2-40B4-BE49-F238E27FC236}">
              <a16:creationId xmlns:a16="http://schemas.microsoft.com/office/drawing/2014/main" id="{DB2FE269-DCDC-4D14-9CAB-83749DF8E43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5" name="Text Box 27">
          <a:extLst>
            <a:ext uri="{FF2B5EF4-FFF2-40B4-BE49-F238E27FC236}">
              <a16:creationId xmlns:a16="http://schemas.microsoft.com/office/drawing/2014/main" id="{DFF5C103-96C8-4A19-AD18-EF3D4054C1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6" name="Text Box 28">
          <a:extLst>
            <a:ext uri="{FF2B5EF4-FFF2-40B4-BE49-F238E27FC236}">
              <a16:creationId xmlns:a16="http://schemas.microsoft.com/office/drawing/2014/main" id="{0716FABF-8F51-4E20-BAE8-8478BCDBE1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7" name="Text Box 29">
          <a:extLst>
            <a:ext uri="{FF2B5EF4-FFF2-40B4-BE49-F238E27FC236}">
              <a16:creationId xmlns:a16="http://schemas.microsoft.com/office/drawing/2014/main" id="{D3E88D56-2DC8-4399-AE44-8EE07A1053E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8" name="Text Box 30">
          <a:extLst>
            <a:ext uri="{FF2B5EF4-FFF2-40B4-BE49-F238E27FC236}">
              <a16:creationId xmlns:a16="http://schemas.microsoft.com/office/drawing/2014/main" id="{EC7DDFB1-D739-491F-B6CE-220E3AB7D52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59" name="Text Box 31">
          <a:extLst>
            <a:ext uri="{FF2B5EF4-FFF2-40B4-BE49-F238E27FC236}">
              <a16:creationId xmlns:a16="http://schemas.microsoft.com/office/drawing/2014/main" id="{AFD5C089-3EE8-4B07-BA1E-997A392966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0" name="Text Box 32">
          <a:extLst>
            <a:ext uri="{FF2B5EF4-FFF2-40B4-BE49-F238E27FC236}">
              <a16:creationId xmlns:a16="http://schemas.microsoft.com/office/drawing/2014/main" id="{A58BD8BF-3C61-4813-AE4D-937FA8D412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1" name="Text Box 33">
          <a:extLst>
            <a:ext uri="{FF2B5EF4-FFF2-40B4-BE49-F238E27FC236}">
              <a16:creationId xmlns:a16="http://schemas.microsoft.com/office/drawing/2014/main" id="{2F482121-ED26-444D-BC01-FB50B493639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2" name="Text Box 34">
          <a:extLst>
            <a:ext uri="{FF2B5EF4-FFF2-40B4-BE49-F238E27FC236}">
              <a16:creationId xmlns:a16="http://schemas.microsoft.com/office/drawing/2014/main" id="{6F18B620-5906-4663-B64E-512993EFE5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3" name="Text Box 35">
          <a:extLst>
            <a:ext uri="{FF2B5EF4-FFF2-40B4-BE49-F238E27FC236}">
              <a16:creationId xmlns:a16="http://schemas.microsoft.com/office/drawing/2014/main" id="{8FE6892B-5C55-4260-AD0E-BA515390DDE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4" name="Text Box 36">
          <a:extLst>
            <a:ext uri="{FF2B5EF4-FFF2-40B4-BE49-F238E27FC236}">
              <a16:creationId xmlns:a16="http://schemas.microsoft.com/office/drawing/2014/main" id="{9A43F7D6-8C20-4926-9F44-82EBA0D0738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5" name="Text Box 37">
          <a:extLst>
            <a:ext uri="{FF2B5EF4-FFF2-40B4-BE49-F238E27FC236}">
              <a16:creationId xmlns:a16="http://schemas.microsoft.com/office/drawing/2014/main" id="{557DCDD3-4610-4FED-AF61-5AEF2444EF6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6" name="Text Box 38">
          <a:extLst>
            <a:ext uri="{FF2B5EF4-FFF2-40B4-BE49-F238E27FC236}">
              <a16:creationId xmlns:a16="http://schemas.microsoft.com/office/drawing/2014/main" id="{1E30D1DF-5D5C-4518-94D9-36A8C2DEA5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7" name="Text Box 39">
          <a:extLst>
            <a:ext uri="{FF2B5EF4-FFF2-40B4-BE49-F238E27FC236}">
              <a16:creationId xmlns:a16="http://schemas.microsoft.com/office/drawing/2014/main" id="{82A07087-C9B0-44DB-87FD-2AC13C8C7CB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8" name="Text Box 40">
          <a:extLst>
            <a:ext uri="{FF2B5EF4-FFF2-40B4-BE49-F238E27FC236}">
              <a16:creationId xmlns:a16="http://schemas.microsoft.com/office/drawing/2014/main" id="{F085E204-7EB0-4E60-8B88-224FFF3A9CB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69" name="Text Box 41">
          <a:extLst>
            <a:ext uri="{FF2B5EF4-FFF2-40B4-BE49-F238E27FC236}">
              <a16:creationId xmlns:a16="http://schemas.microsoft.com/office/drawing/2014/main" id="{3BDBF990-94AA-49C0-96AB-D6D395EB3B0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0" name="Text Box 42">
          <a:extLst>
            <a:ext uri="{FF2B5EF4-FFF2-40B4-BE49-F238E27FC236}">
              <a16:creationId xmlns:a16="http://schemas.microsoft.com/office/drawing/2014/main" id="{9A5DA801-694A-4D9F-A9F3-D3D941C890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1" name="Text Box 43">
          <a:extLst>
            <a:ext uri="{FF2B5EF4-FFF2-40B4-BE49-F238E27FC236}">
              <a16:creationId xmlns:a16="http://schemas.microsoft.com/office/drawing/2014/main" id="{70925020-EDA2-439E-AA7D-A60071663C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2" name="Text Box 44">
          <a:extLst>
            <a:ext uri="{FF2B5EF4-FFF2-40B4-BE49-F238E27FC236}">
              <a16:creationId xmlns:a16="http://schemas.microsoft.com/office/drawing/2014/main" id="{F463CABC-455B-42F5-A6E2-292B3482B03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3" name="Text Box 45">
          <a:extLst>
            <a:ext uri="{FF2B5EF4-FFF2-40B4-BE49-F238E27FC236}">
              <a16:creationId xmlns:a16="http://schemas.microsoft.com/office/drawing/2014/main" id="{A03A2746-E68A-4D4A-BB14-8719A3F009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4" name="Text Box 46">
          <a:extLst>
            <a:ext uri="{FF2B5EF4-FFF2-40B4-BE49-F238E27FC236}">
              <a16:creationId xmlns:a16="http://schemas.microsoft.com/office/drawing/2014/main" id="{B6359D02-52A5-4282-A7DF-1622C420B4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5" name="Text Box 47">
          <a:extLst>
            <a:ext uri="{FF2B5EF4-FFF2-40B4-BE49-F238E27FC236}">
              <a16:creationId xmlns:a16="http://schemas.microsoft.com/office/drawing/2014/main" id="{67915F44-E711-4DCF-A35D-844EAC386D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6" name="Text Box 48">
          <a:extLst>
            <a:ext uri="{FF2B5EF4-FFF2-40B4-BE49-F238E27FC236}">
              <a16:creationId xmlns:a16="http://schemas.microsoft.com/office/drawing/2014/main" id="{BD0A2004-C418-46D5-ADFC-AC3323DB2B9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7" name="Text Box 49">
          <a:extLst>
            <a:ext uri="{FF2B5EF4-FFF2-40B4-BE49-F238E27FC236}">
              <a16:creationId xmlns:a16="http://schemas.microsoft.com/office/drawing/2014/main" id="{534566B2-32BC-4EF7-A753-39F320674A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8" name="Text Box 50">
          <a:extLst>
            <a:ext uri="{FF2B5EF4-FFF2-40B4-BE49-F238E27FC236}">
              <a16:creationId xmlns:a16="http://schemas.microsoft.com/office/drawing/2014/main" id="{06489DA8-AC19-436B-A278-8B0CEB7671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79" name="Text Box 51">
          <a:extLst>
            <a:ext uri="{FF2B5EF4-FFF2-40B4-BE49-F238E27FC236}">
              <a16:creationId xmlns:a16="http://schemas.microsoft.com/office/drawing/2014/main" id="{F314E2D4-945F-4BD6-9A02-D7498EAEA2C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0" name="Text Box 52">
          <a:extLst>
            <a:ext uri="{FF2B5EF4-FFF2-40B4-BE49-F238E27FC236}">
              <a16:creationId xmlns:a16="http://schemas.microsoft.com/office/drawing/2014/main" id="{52D5E2E0-443C-4B19-8694-3068538E69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1" name="Text Box 53">
          <a:extLst>
            <a:ext uri="{FF2B5EF4-FFF2-40B4-BE49-F238E27FC236}">
              <a16:creationId xmlns:a16="http://schemas.microsoft.com/office/drawing/2014/main" id="{DA5ECB30-20CE-434C-85AF-B356EBD75B6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2" name="Text Box 54">
          <a:extLst>
            <a:ext uri="{FF2B5EF4-FFF2-40B4-BE49-F238E27FC236}">
              <a16:creationId xmlns:a16="http://schemas.microsoft.com/office/drawing/2014/main" id="{D8792DBF-B737-469D-B76E-6BDC1F48BD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3" name="Text Box 55">
          <a:extLst>
            <a:ext uri="{FF2B5EF4-FFF2-40B4-BE49-F238E27FC236}">
              <a16:creationId xmlns:a16="http://schemas.microsoft.com/office/drawing/2014/main" id="{A1B58AB9-D8DB-43AD-86FC-DEAC3678187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4" name="Text Box 56">
          <a:extLst>
            <a:ext uri="{FF2B5EF4-FFF2-40B4-BE49-F238E27FC236}">
              <a16:creationId xmlns:a16="http://schemas.microsoft.com/office/drawing/2014/main" id="{63408238-D809-4E4E-A789-11D0499B6CF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5" name="Text Box 57">
          <a:extLst>
            <a:ext uri="{FF2B5EF4-FFF2-40B4-BE49-F238E27FC236}">
              <a16:creationId xmlns:a16="http://schemas.microsoft.com/office/drawing/2014/main" id="{3FA8FF65-4DB8-4DB9-A07C-86773BE5454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6" name="Text Box 58">
          <a:extLst>
            <a:ext uri="{FF2B5EF4-FFF2-40B4-BE49-F238E27FC236}">
              <a16:creationId xmlns:a16="http://schemas.microsoft.com/office/drawing/2014/main" id="{532D3F06-9A3D-4CAD-8F91-A1132A907B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7" name="Text Box 59">
          <a:extLst>
            <a:ext uri="{FF2B5EF4-FFF2-40B4-BE49-F238E27FC236}">
              <a16:creationId xmlns:a16="http://schemas.microsoft.com/office/drawing/2014/main" id="{8312731B-DBBB-45E8-B7D2-8E50BF70E8D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8" name="Text Box 60">
          <a:extLst>
            <a:ext uri="{FF2B5EF4-FFF2-40B4-BE49-F238E27FC236}">
              <a16:creationId xmlns:a16="http://schemas.microsoft.com/office/drawing/2014/main" id="{94F0D83D-DE35-49BF-8AE9-838E2C76CB9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89" name="Text Box 61">
          <a:extLst>
            <a:ext uri="{FF2B5EF4-FFF2-40B4-BE49-F238E27FC236}">
              <a16:creationId xmlns:a16="http://schemas.microsoft.com/office/drawing/2014/main" id="{3EDDE0F3-209E-48BC-B15B-3EEBF51584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0" name="Text Box 62">
          <a:extLst>
            <a:ext uri="{FF2B5EF4-FFF2-40B4-BE49-F238E27FC236}">
              <a16:creationId xmlns:a16="http://schemas.microsoft.com/office/drawing/2014/main" id="{E53CF4F3-E319-4875-B440-ACE34E24D6C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1" name="Text Box 63">
          <a:extLst>
            <a:ext uri="{FF2B5EF4-FFF2-40B4-BE49-F238E27FC236}">
              <a16:creationId xmlns:a16="http://schemas.microsoft.com/office/drawing/2014/main" id="{9481757B-3A54-4CE0-83F2-5FF71E3AB77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2" name="Text Box 64">
          <a:extLst>
            <a:ext uri="{FF2B5EF4-FFF2-40B4-BE49-F238E27FC236}">
              <a16:creationId xmlns:a16="http://schemas.microsoft.com/office/drawing/2014/main" id="{AB8CBF46-7B05-4D43-8B68-9111616D2E5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3" name="Text Box 65">
          <a:extLst>
            <a:ext uri="{FF2B5EF4-FFF2-40B4-BE49-F238E27FC236}">
              <a16:creationId xmlns:a16="http://schemas.microsoft.com/office/drawing/2014/main" id="{2C085481-4270-4037-B334-845BB4003E5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4" name="Text Box 66">
          <a:extLst>
            <a:ext uri="{FF2B5EF4-FFF2-40B4-BE49-F238E27FC236}">
              <a16:creationId xmlns:a16="http://schemas.microsoft.com/office/drawing/2014/main" id="{143A2171-D7C9-414D-8B3F-48846B6195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5" name="Text Box 67">
          <a:extLst>
            <a:ext uri="{FF2B5EF4-FFF2-40B4-BE49-F238E27FC236}">
              <a16:creationId xmlns:a16="http://schemas.microsoft.com/office/drawing/2014/main" id="{59A0E96F-8497-4909-94A1-CD67C02AA3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6" name="Text Box 68">
          <a:extLst>
            <a:ext uri="{FF2B5EF4-FFF2-40B4-BE49-F238E27FC236}">
              <a16:creationId xmlns:a16="http://schemas.microsoft.com/office/drawing/2014/main" id="{3D6D7EBA-C104-4202-AD7B-51AF41F9CA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7" name="Text Box 69">
          <a:extLst>
            <a:ext uri="{FF2B5EF4-FFF2-40B4-BE49-F238E27FC236}">
              <a16:creationId xmlns:a16="http://schemas.microsoft.com/office/drawing/2014/main" id="{694C9379-1A7F-4AF6-A265-8282EF72679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8" name="Text Box 70">
          <a:extLst>
            <a:ext uri="{FF2B5EF4-FFF2-40B4-BE49-F238E27FC236}">
              <a16:creationId xmlns:a16="http://schemas.microsoft.com/office/drawing/2014/main" id="{45E8E72A-3AAD-46D4-BB23-FDB1DD71A8C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199" name="Text Box 71">
          <a:extLst>
            <a:ext uri="{FF2B5EF4-FFF2-40B4-BE49-F238E27FC236}">
              <a16:creationId xmlns:a16="http://schemas.microsoft.com/office/drawing/2014/main" id="{CF3F6967-37A7-424C-8ACA-E03FA785CB1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0" name="Text Box 72">
          <a:extLst>
            <a:ext uri="{FF2B5EF4-FFF2-40B4-BE49-F238E27FC236}">
              <a16:creationId xmlns:a16="http://schemas.microsoft.com/office/drawing/2014/main" id="{63B0B954-59E4-45D3-A4D2-18A5F4F9DB5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1" name="Text Box 73">
          <a:extLst>
            <a:ext uri="{FF2B5EF4-FFF2-40B4-BE49-F238E27FC236}">
              <a16:creationId xmlns:a16="http://schemas.microsoft.com/office/drawing/2014/main" id="{03C518ED-210A-4A87-97BA-DB4930289D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2" name="Text Box 74">
          <a:extLst>
            <a:ext uri="{FF2B5EF4-FFF2-40B4-BE49-F238E27FC236}">
              <a16:creationId xmlns:a16="http://schemas.microsoft.com/office/drawing/2014/main" id="{48B08763-FCBF-491A-8B15-196AF12BD28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3" name="Text Box 75">
          <a:extLst>
            <a:ext uri="{FF2B5EF4-FFF2-40B4-BE49-F238E27FC236}">
              <a16:creationId xmlns:a16="http://schemas.microsoft.com/office/drawing/2014/main" id="{3271B57A-A09B-4703-9B73-89D89FF39E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4" name="Text Box 76">
          <a:extLst>
            <a:ext uri="{FF2B5EF4-FFF2-40B4-BE49-F238E27FC236}">
              <a16:creationId xmlns:a16="http://schemas.microsoft.com/office/drawing/2014/main" id="{385BCFAD-0A92-4028-88B1-1696716D85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5" name="Text Box 77">
          <a:extLst>
            <a:ext uri="{FF2B5EF4-FFF2-40B4-BE49-F238E27FC236}">
              <a16:creationId xmlns:a16="http://schemas.microsoft.com/office/drawing/2014/main" id="{7A972515-30AF-4D27-A641-40822C668B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6" name="Text Box 78">
          <a:extLst>
            <a:ext uri="{FF2B5EF4-FFF2-40B4-BE49-F238E27FC236}">
              <a16:creationId xmlns:a16="http://schemas.microsoft.com/office/drawing/2014/main" id="{6C2FC166-5C48-41AC-B378-295423B681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7" name="Text Box 79">
          <a:extLst>
            <a:ext uri="{FF2B5EF4-FFF2-40B4-BE49-F238E27FC236}">
              <a16:creationId xmlns:a16="http://schemas.microsoft.com/office/drawing/2014/main" id="{44C9089E-9B80-46E0-B6EA-F186441E263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8" name="Text Box 80">
          <a:extLst>
            <a:ext uri="{FF2B5EF4-FFF2-40B4-BE49-F238E27FC236}">
              <a16:creationId xmlns:a16="http://schemas.microsoft.com/office/drawing/2014/main" id="{1FDA1EA1-0E84-4D68-B4F3-BF61956F1D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09" name="Text Box 81">
          <a:extLst>
            <a:ext uri="{FF2B5EF4-FFF2-40B4-BE49-F238E27FC236}">
              <a16:creationId xmlns:a16="http://schemas.microsoft.com/office/drawing/2014/main" id="{1157A400-C2E9-423B-82D3-379770CBDE6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0" name="Text Box 82">
          <a:extLst>
            <a:ext uri="{FF2B5EF4-FFF2-40B4-BE49-F238E27FC236}">
              <a16:creationId xmlns:a16="http://schemas.microsoft.com/office/drawing/2014/main" id="{91981391-963A-4214-AA88-EB07F6EC03F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1" name="Text Box 83">
          <a:extLst>
            <a:ext uri="{FF2B5EF4-FFF2-40B4-BE49-F238E27FC236}">
              <a16:creationId xmlns:a16="http://schemas.microsoft.com/office/drawing/2014/main" id="{394D8233-9DEF-458D-8CB2-4A143884C9A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2" name="Text Box 84">
          <a:extLst>
            <a:ext uri="{FF2B5EF4-FFF2-40B4-BE49-F238E27FC236}">
              <a16:creationId xmlns:a16="http://schemas.microsoft.com/office/drawing/2014/main" id="{A1AD8366-3A88-48AA-A7B2-28A93ECDC81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3" name="Text Box 85">
          <a:extLst>
            <a:ext uri="{FF2B5EF4-FFF2-40B4-BE49-F238E27FC236}">
              <a16:creationId xmlns:a16="http://schemas.microsoft.com/office/drawing/2014/main" id="{0BA897B0-29D1-4680-8A4B-BFBB0A5D41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4" name="Text Box 86">
          <a:extLst>
            <a:ext uri="{FF2B5EF4-FFF2-40B4-BE49-F238E27FC236}">
              <a16:creationId xmlns:a16="http://schemas.microsoft.com/office/drawing/2014/main" id="{BE53110A-0B77-47D3-B877-37DE720D0B8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5" name="Text Box 87">
          <a:extLst>
            <a:ext uri="{FF2B5EF4-FFF2-40B4-BE49-F238E27FC236}">
              <a16:creationId xmlns:a16="http://schemas.microsoft.com/office/drawing/2014/main" id="{A3F8D83F-85B7-466F-9E0A-3AFCC67B03D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6" name="Text Box 88">
          <a:extLst>
            <a:ext uri="{FF2B5EF4-FFF2-40B4-BE49-F238E27FC236}">
              <a16:creationId xmlns:a16="http://schemas.microsoft.com/office/drawing/2014/main" id="{7CBF89FF-43B9-4E57-BBB6-390E6A7653D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7" name="Text Box 89">
          <a:extLst>
            <a:ext uri="{FF2B5EF4-FFF2-40B4-BE49-F238E27FC236}">
              <a16:creationId xmlns:a16="http://schemas.microsoft.com/office/drawing/2014/main" id="{ED596279-301D-4DA2-8709-C394FBEC835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8" name="Text Box 90">
          <a:extLst>
            <a:ext uri="{FF2B5EF4-FFF2-40B4-BE49-F238E27FC236}">
              <a16:creationId xmlns:a16="http://schemas.microsoft.com/office/drawing/2014/main" id="{37F4A2AC-3E60-4136-80CE-E8037491C10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19" name="Text Box 91">
          <a:extLst>
            <a:ext uri="{FF2B5EF4-FFF2-40B4-BE49-F238E27FC236}">
              <a16:creationId xmlns:a16="http://schemas.microsoft.com/office/drawing/2014/main" id="{4FF5266F-C8BE-468B-AB5E-5624B1D9A10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20" name="Text Box 92">
          <a:extLst>
            <a:ext uri="{FF2B5EF4-FFF2-40B4-BE49-F238E27FC236}">
              <a16:creationId xmlns:a16="http://schemas.microsoft.com/office/drawing/2014/main" id="{315BC688-8D01-4A95-8E70-AA2360751CE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21" name="Text Box 93">
          <a:extLst>
            <a:ext uri="{FF2B5EF4-FFF2-40B4-BE49-F238E27FC236}">
              <a16:creationId xmlns:a16="http://schemas.microsoft.com/office/drawing/2014/main" id="{1CD636D9-2D9C-4C5A-B488-C97CC16D14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22" name="Text Box 94">
          <a:extLst>
            <a:ext uri="{FF2B5EF4-FFF2-40B4-BE49-F238E27FC236}">
              <a16:creationId xmlns:a16="http://schemas.microsoft.com/office/drawing/2014/main" id="{11526D6D-963C-41BF-A1BC-11F1F65210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23" name="Text Box 95">
          <a:extLst>
            <a:ext uri="{FF2B5EF4-FFF2-40B4-BE49-F238E27FC236}">
              <a16:creationId xmlns:a16="http://schemas.microsoft.com/office/drawing/2014/main" id="{5CA6ED5C-ABF0-4EAA-9FBB-8CFC7F556D3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24" name="Text Box 96">
          <a:extLst>
            <a:ext uri="{FF2B5EF4-FFF2-40B4-BE49-F238E27FC236}">
              <a16:creationId xmlns:a16="http://schemas.microsoft.com/office/drawing/2014/main" id="{A95C869D-ADB0-4443-8F42-32CA520356D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25" name="Text Box 97">
          <a:extLst>
            <a:ext uri="{FF2B5EF4-FFF2-40B4-BE49-F238E27FC236}">
              <a16:creationId xmlns:a16="http://schemas.microsoft.com/office/drawing/2014/main" id="{0DBD6F3C-D331-4D48-8DA7-A8F92EF4480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26" name="Text Box 98">
          <a:extLst>
            <a:ext uri="{FF2B5EF4-FFF2-40B4-BE49-F238E27FC236}">
              <a16:creationId xmlns:a16="http://schemas.microsoft.com/office/drawing/2014/main" id="{42D12029-D465-4A42-BAA8-D41D1EDD6F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227" name="Text Box 99">
          <a:extLst>
            <a:ext uri="{FF2B5EF4-FFF2-40B4-BE49-F238E27FC236}">
              <a16:creationId xmlns:a16="http://schemas.microsoft.com/office/drawing/2014/main" id="{8B8A6CB3-CB8B-4100-B4F7-D87F4B3618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28" name="Text Box 100">
          <a:extLst>
            <a:ext uri="{FF2B5EF4-FFF2-40B4-BE49-F238E27FC236}">
              <a16:creationId xmlns:a16="http://schemas.microsoft.com/office/drawing/2014/main" id="{CB964FFB-FA30-4D4B-93AD-7E9E2B55175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29" name="Text Box 101">
          <a:extLst>
            <a:ext uri="{FF2B5EF4-FFF2-40B4-BE49-F238E27FC236}">
              <a16:creationId xmlns:a16="http://schemas.microsoft.com/office/drawing/2014/main" id="{5F84DD06-7338-4E74-B8CC-0709C9E191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0" name="Text Box 102">
          <a:extLst>
            <a:ext uri="{FF2B5EF4-FFF2-40B4-BE49-F238E27FC236}">
              <a16:creationId xmlns:a16="http://schemas.microsoft.com/office/drawing/2014/main" id="{CD1487DD-AB0E-4864-AA4B-BA8D47EC742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1" name="Text Box 103">
          <a:extLst>
            <a:ext uri="{FF2B5EF4-FFF2-40B4-BE49-F238E27FC236}">
              <a16:creationId xmlns:a16="http://schemas.microsoft.com/office/drawing/2014/main" id="{E28D81F9-2334-4833-BEBB-6D0AE06078D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2" name="Text Box 104">
          <a:extLst>
            <a:ext uri="{FF2B5EF4-FFF2-40B4-BE49-F238E27FC236}">
              <a16:creationId xmlns:a16="http://schemas.microsoft.com/office/drawing/2014/main" id="{C7DE7BFF-8DCF-4224-B738-5A56F89B72B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3" name="Text Box 105">
          <a:extLst>
            <a:ext uri="{FF2B5EF4-FFF2-40B4-BE49-F238E27FC236}">
              <a16:creationId xmlns:a16="http://schemas.microsoft.com/office/drawing/2014/main" id="{3BED3726-C36C-49F5-898A-EAD7A5E0C59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4" name="Text Box 106">
          <a:extLst>
            <a:ext uri="{FF2B5EF4-FFF2-40B4-BE49-F238E27FC236}">
              <a16:creationId xmlns:a16="http://schemas.microsoft.com/office/drawing/2014/main" id="{074CD65B-14C4-4C54-A96B-9BA61D881D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5" name="Text Box 107">
          <a:extLst>
            <a:ext uri="{FF2B5EF4-FFF2-40B4-BE49-F238E27FC236}">
              <a16:creationId xmlns:a16="http://schemas.microsoft.com/office/drawing/2014/main" id="{255F06C3-83FB-457A-9F4B-99B09853BD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6" name="Text Box 108">
          <a:extLst>
            <a:ext uri="{FF2B5EF4-FFF2-40B4-BE49-F238E27FC236}">
              <a16:creationId xmlns:a16="http://schemas.microsoft.com/office/drawing/2014/main" id="{F78415B8-5143-4959-8CB1-05A3A49148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7" name="Text Box 109">
          <a:extLst>
            <a:ext uri="{FF2B5EF4-FFF2-40B4-BE49-F238E27FC236}">
              <a16:creationId xmlns:a16="http://schemas.microsoft.com/office/drawing/2014/main" id="{7D69367B-1FD2-44D5-836F-4397267DAF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8" name="Text Box 110">
          <a:extLst>
            <a:ext uri="{FF2B5EF4-FFF2-40B4-BE49-F238E27FC236}">
              <a16:creationId xmlns:a16="http://schemas.microsoft.com/office/drawing/2014/main" id="{86938409-0232-47BA-83B5-1AD757E23AF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39" name="Text Box 111">
          <a:extLst>
            <a:ext uri="{FF2B5EF4-FFF2-40B4-BE49-F238E27FC236}">
              <a16:creationId xmlns:a16="http://schemas.microsoft.com/office/drawing/2014/main" id="{BF736D79-8DF3-4D7A-9549-89BE66F40A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40" name="Text Box 112">
          <a:extLst>
            <a:ext uri="{FF2B5EF4-FFF2-40B4-BE49-F238E27FC236}">
              <a16:creationId xmlns:a16="http://schemas.microsoft.com/office/drawing/2014/main" id="{DE6EA3AE-645B-45CE-B4CD-E9703F2E07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41" name="Text Box 113">
          <a:extLst>
            <a:ext uri="{FF2B5EF4-FFF2-40B4-BE49-F238E27FC236}">
              <a16:creationId xmlns:a16="http://schemas.microsoft.com/office/drawing/2014/main" id="{E88B9A0C-494B-467D-A66E-422DECC896A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242" name="Text Box 114">
          <a:extLst>
            <a:ext uri="{FF2B5EF4-FFF2-40B4-BE49-F238E27FC236}">
              <a16:creationId xmlns:a16="http://schemas.microsoft.com/office/drawing/2014/main" id="{F748D080-933B-4C29-A813-1A5DE389648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43" name="Text Box 115">
          <a:extLst>
            <a:ext uri="{FF2B5EF4-FFF2-40B4-BE49-F238E27FC236}">
              <a16:creationId xmlns:a16="http://schemas.microsoft.com/office/drawing/2014/main" id="{6E920D7C-3B04-4CED-86FE-D5A672AB59D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44" name="Text Box 116">
          <a:extLst>
            <a:ext uri="{FF2B5EF4-FFF2-40B4-BE49-F238E27FC236}">
              <a16:creationId xmlns:a16="http://schemas.microsoft.com/office/drawing/2014/main" id="{7FAB1E59-A87F-4B89-80AE-F91BFD12A3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45" name="Text Box 117">
          <a:extLst>
            <a:ext uri="{FF2B5EF4-FFF2-40B4-BE49-F238E27FC236}">
              <a16:creationId xmlns:a16="http://schemas.microsoft.com/office/drawing/2014/main" id="{DD263CBC-0652-48A3-BB65-569D52A3CB8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46" name="Text Box 118">
          <a:extLst>
            <a:ext uri="{FF2B5EF4-FFF2-40B4-BE49-F238E27FC236}">
              <a16:creationId xmlns:a16="http://schemas.microsoft.com/office/drawing/2014/main" id="{FBB36C61-496C-49D4-9E9E-077615AB6F2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47" name="Text Box 119">
          <a:extLst>
            <a:ext uri="{FF2B5EF4-FFF2-40B4-BE49-F238E27FC236}">
              <a16:creationId xmlns:a16="http://schemas.microsoft.com/office/drawing/2014/main" id="{8F81D2F0-BFDE-4B7C-A50C-D2E49EB456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48" name="Text Box 120">
          <a:extLst>
            <a:ext uri="{FF2B5EF4-FFF2-40B4-BE49-F238E27FC236}">
              <a16:creationId xmlns:a16="http://schemas.microsoft.com/office/drawing/2014/main" id="{8D3127E5-BE6C-4377-B343-E0E0AC61FA8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49" name="Text Box 121">
          <a:extLst>
            <a:ext uri="{FF2B5EF4-FFF2-40B4-BE49-F238E27FC236}">
              <a16:creationId xmlns:a16="http://schemas.microsoft.com/office/drawing/2014/main" id="{F44EE6C2-CDF2-4EC2-8962-18E301F9A6B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50" name="Text Box 122">
          <a:extLst>
            <a:ext uri="{FF2B5EF4-FFF2-40B4-BE49-F238E27FC236}">
              <a16:creationId xmlns:a16="http://schemas.microsoft.com/office/drawing/2014/main" id="{0F9997B3-00FA-4CFC-B1A9-51AEC34F0B2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51" name="Text Box 123">
          <a:extLst>
            <a:ext uri="{FF2B5EF4-FFF2-40B4-BE49-F238E27FC236}">
              <a16:creationId xmlns:a16="http://schemas.microsoft.com/office/drawing/2014/main" id="{3AB179D0-CE36-40BF-A09C-AEED649802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52" name="Text Box 124">
          <a:extLst>
            <a:ext uri="{FF2B5EF4-FFF2-40B4-BE49-F238E27FC236}">
              <a16:creationId xmlns:a16="http://schemas.microsoft.com/office/drawing/2014/main" id="{D95C96DA-EEAF-498B-9BB9-22C8DB402FB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53" name="Text Box 125">
          <a:extLst>
            <a:ext uri="{FF2B5EF4-FFF2-40B4-BE49-F238E27FC236}">
              <a16:creationId xmlns:a16="http://schemas.microsoft.com/office/drawing/2014/main" id="{755B4E5C-7D75-4EBF-80F7-8C9A84F3FFE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54" name="Text Box 126">
          <a:extLst>
            <a:ext uri="{FF2B5EF4-FFF2-40B4-BE49-F238E27FC236}">
              <a16:creationId xmlns:a16="http://schemas.microsoft.com/office/drawing/2014/main" id="{8AF5DD8A-43E7-460D-B92E-A5E611DBA7C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55" name="Text Box 127">
          <a:extLst>
            <a:ext uri="{FF2B5EF4-FFF2-40B4-BE49-F238E27FC236}">
              <a16:creationId xmlns:a16="http://schemas.microsoft.com/office/drawing/2014/main" id="{588EE17F-C76C-4ED8-A30D-663B2440CB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56" name="Text Box 128">
          <a:extLst>
            <a:ext uri="{FF2B5EF4-FFF2-40B4-BE49-F238E27FC236}">
              <a16:creationId xmlns:a16="http://schemas.microsoft.com/office/drawing/2014/main" id="{C66272C8-686C-40AC-B3F9-10F9F4137B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257" name="Text Box 129">
          <a:extLst>
            <a:ext uri="{FF2B5EF4-FFF2-40B4-BE49-F238E27FC236}">
              <a16:creationId xmlns:a16="http://schemas.microsoft.com/office/drawing/2014/main" id="{45D03280-55F6-4CFD-81B1-522C0A70019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58" name="Text Box 130">
          <a:extLst>
            <a:ext uri="{FF2B5EF4-FFF2-40B4-BE49-F238E27FC236}">
              <a16:creationId xmlns:a16="http://schemas.microsoft.com/office/drawing/2014/main" id="{CFD1E7E4-C1E4-4F7D-AD68-77636AA3776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59" name="Text Box 131">
          <a:extLst>
            <a:ext uri="{FF2B5EF4-FFF2-40B4-BE49-F238E27FC236}">
              <a16:creationId xmlns:a16="http://schemas.microsoft.com/office/drawing/2014/main" id="{2CF09F71-E99B-4AA0-A72B-1207D64004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0" name="Text Box 132">
          <a:extLst>
            <a:ext uri="{FF2B5EF4-FFF2-40B4-BE49-F238E27FC236}">
              <a16:creationId xmlns:a16="http://schemas.microsoft.com/office/drawing/2014/main" id="{D01E729F-2E6B-4624-AA01-835D0C2AC9D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1" name="Text Box 133">
          <a:extLst>
            <a:ext uri="{FF2B5EF4-FFF2-40B4-BE49-F238E27FC236}">
              <a16:creationId xmlns:a16="http://schemas.microsoft.com/office/drawing/2014/main" id="{7CA9FF3A-A023-47FB-BCF5-0FC1511E611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2" name="Text Box 134">
          <a:extLst>
            <a:ext uri="{FF2B5EF4-FFF2-40B4-BE49-F238E27FC236}">
              <a16:creationId xmlns:a16="http://schemas.microsoft.com/office/drawing/2014/main" id="{84EF4447-F34C-43EF-BDB1-4ABB921F20C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3" name="Text Box 135">
          <a:extLst>
            <a:ext uri="{FF2B5EF4-FFF2-40B4-BE49-F238E27FC236}">
              <a16:creationId xmlns:a16="http://schemas.microsoft.com/office/drawing/2014/main" id="{90ABD8E3-319F-4E27-86F8-3FB8D7EC9D2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4" name="Text Box 136">
          <a:extLst>
            <a:ext uri="{FF2B5EF4-FFF2-40B4-BE49-F238E27FC236}">
              <a16:creationId xmlns:a16="http://schemas.microsoft.com/office/drawing/2014/main" id="{32162814-2B2F-4A4D-8774-1D9FC793C66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5" name="Text Box 137">
          <a:extLst>
            <a:ext uri="{FF2B5EF4-FFF2-40B4-BE49-F238E27FC236}">
              <a16:creationId xmlns:a16="http://schemas.microsoft.com/office/drawing/2014/main" id="{559EE285-D9D3-4A01-A6BD-AE6B3565206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6" name="Text Box 138">
          <a:extLst>
            <a:ext uri="{FF2B5EF4-FFF2-40B4-BE49-F238E27FC236}">
              <a16:creationId xmlns:a16="http://schemas.microsoft.com/office/drawing/2014/main" id="{1DDC8933-30F0-44CD-9FBF-4618EC0B1D5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7" name="Text Box 139">
          <a:extLst>
            <a:ext uri="{FF2B5EF4-FFF2-40B4-BE49-F238E27FC236}">
              <a16:creationId xmlns:a16="http://schemas.microsoft.com/office/drawing/2014/main" id="{DA011F04-6EFD-44C8-AC64-912869F6C51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8" name="Text Box 140">
          <a:extLst>
            <a:ext uri="{FF2B5EF4-FFF2-40B4-BE49-F238E27FC236}">
              <a16:creationId xmlns:a16="http://schemas.microsoft.com/office/drawing/2014/main" id="{2EA5745F-3B0E-426B-B6FE-41142D96DF5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69" name="Text Box 141">
          <a:extLst>
            <a:ext uri="{FF2B5EF4-FFF2-40B4-BE49-F238E27FC236}">
              <a16:creationId xmlns:a16="http://schemas.microsoft.com/office/drawing/2014/main" id="{C6E30949-2C94-429C-837A-8929395B16A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70" name="Text Box 142">
          <a:extLst>
            <a:ext uri="{FF2B5EF4-FFF2-40B4-BE49-F238E27FC236}">
              <a16:creationId xmlns:a16="http://schemas.microsoft.com/office/drawing/2014/main" id="{97CB803F-482C-489E-9482-6630AFF4D0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71" name="Text Box 143">
          <a:extLst>
            <a:ext uri="{FF2B5EF4-FFF2-40B4-BE49-F238E27FC236}">
              <a16:creationId xmlns:a16="http://schemas.microsoft.com/office/drawing/2014/main" id="{AAE78A67-CFDB-43B1-AEF7-C8A8769D63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272" name="Text Box 144">
          <a:extLst>
            <a:ext uri="{FF2B5EF4-FFF2-40B4-BE49-F238E27FC236}">
              <a16:creationId xmlns:a16="http://schemas.microsoft.com/office/drawing/2014/main" id="{84B64A39-3E5F-484D-97E8-FBB3BDA47C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73" name="Text Box 145">
          <a:extLst>
            <a:ext uri="{FF2B5EF4-FFF2-40B4-BE49-F238E27FC236}">
              <a16:creationId xmlns:a16="http://schemas.microsoft.com/office/drawing/2014/main" id="{AFEB7859-C47F-441F-BAA2-8C363810466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74" name="Text Box 146">
          <a:extLst>
            <a:ext uri="{FF2B5EF4-FFF2-40B4-BE49-F238E27FC236}">
              <a16:creationId xmlns:a16="http://schemas.microsoft.com/office/drawing/2014/main" id="{411B3D87-C314-4195-905A-43D6423EC37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75" name="Text Box 147">
          <a:extLst>
            <a:ext uri="{FF2B5EF4-FFF2-40B4-BE49-F238E27FC236}">
              <a16:creationId xmlns:a16="http://schemas.microsoft.com/office/drawing/2014/main" id="{4CC62FF4-7506-474D-A75C-E6C1F9D421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76" name="Text Box 148">
          <a:extLst>
            <a:ext uri="{FF2B5EF4-FFF2-40B4-BE49-F238E27FC236}">
              <a16:creationId xmlns:a16="http://schemas.microsoft.com/office/drawing/2014/main" id="{7A86A762-1436-41D6-A759-2547E3911B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77" name="Text Box 149">
          <a:extLst>
            <a:ext uri="{FF2B5EF4-FFF2-40B4-BE49-F238E27FC236}">
              <a16:creationId xmlns:a16="http://schemas.microsoft.com/office/drawing/2014/main" id="{B80C0614-4D7F-4ACB-860F-CF243B1CC72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78" name="Text Box 150">
          <a:extLst>
            <a:ext uri="{FF2B5EF4-FFF2-40B4-BE49-F238E27FC236}">
              <a16:creationId xmlns:a16="http://schemas.microsoft.com/office/drawing/2014/main" id="{F8DFEC0E-F390-4219-B5F0-923616ECC7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79" name="Text Box 151">
          <a:extLst>
            <a:ext uri="{FF2B5EF4-FFF2-40B4-BE49-F238E27FC236}">
              <a16:creationId xmlns:a16="http://schemas.microsoft.com/office/drawing/2014/main" id="{EC6BDDF1-D705-4F0D-B3AD-8E44607A365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80" name="Text Box 152">
          <a:extLst>
            <a:ext uri="{FF2B5EF4-FFF2-40B4-BE49-F238E27FC236}">
              <a16:creationId xmlns:a16="http://schemas.microsoft.com/office/drawing/2014/main" id="{93B3299C-4907-4939-A7D4-9BBFEF0C08D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81" name="Text Box 153">
          <a:extLst>
            <a:ext uri="{FF2B5EF4-FFF2-40B4-BE49-F238E27FC236}">
              <a16:creationId xmlns:a16="http://schemas.microsoft.com/office/drawing/2014/main" id="{9500540D-8C04-46C0-A0B8-0F63968834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82" name="Text Box 154">
          <a:extLst>
            <a:ext uri="{FF2B5EF4-FFF2-40B4-BE49-F238E27FC236}">
              <a16:creationId xmlns:a16="http://schemas.microsoft.com/office/drawing/2014/main" id="{1B650C10-CAF8-48D2-B88E-83FDD6893CC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83" name="Text Box 155">
          <a:extLst>
            <a:ext uri="{FF2B5EF4-FFF2-40B4-BE49-F238E27FC236}">
              <a16:creationId xmlns:a16="http://schemas.microsoft.com/office/drawing/2014/main" id="{61F7B77C-5A2B-442F-8863-B7411C0E3E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84" name="Text Box 156">
          <a:extLst>
            <a:ext uri="{FF2B5EF4-FFF2-40B4-BE49-F238E27FC236}">
              <a16:creationId xmlns:a16="http://schemas.microsoft.com/office/drawing/2014/main" id="{4460B7B8-535D-4219-BC3B-748C2CCC5E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85" name="Text Box 157">
          <a:extLst>
            <a:ext uri="{FF2B5EF4-FFF2-40B4-BE49-F238E27FC236}">
              <a16:creationId xmlns:a16="http://schemas.microsoft.com/office/drawing/2014/main" id="{2B602842-89F9-4E92-9069-36C7D62E11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86" name="Text Box 158">
          <a:extLst>
            <a:ext uri="{FF2B5EF4-FFF2-40B4-BE49-F238E27FC236}">
              <a16:creationId xmlns:a16="http://schemas.microsoft.com/office/drawing/2014/main" id="{CE8C5C13-F199-4C35-B5DB-F3A2D85E04A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287" name="Text Box 159">
          <a:extLst>
            <a:ext uri="{FF2B5EF4-FFF2-40B4-BE49-F238E27FC236}">
              <a16:creationId xmlns:a16="http://schemas.microsoft.com/office/drawing/2014/main" id="{BE3A79BB-02FB-4AE9-832D-2EA13F90E32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88" name="Text Box 160">
          <a:extLst>
            <a:ext uri="{FF2B5EF4-FFF2-40B4-BE49-F238E27FC236}">
              <a16:creationId xmlns:a16="http://schemas.microsoft.com/office/drawing/2014/main" id="{ECFE9CDD-4925-4C91-B38E-A3A77928A3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89" name="Text Box 161">
          <a:extLst>
            <a:ext uri="{FF2B5EF4-FFF2-40B4-BE49-F238E27FC236}">
              <a16:creationId xmlns:a16="http://schemas.microsoft.com/office/drawing/2014/main" id="{870C340C-9034-4D09-BA39-C4B2C163AB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0" name="Text Box 162">
          <a:extLst>
            <a:ext uri="{FF2B5EF4-FFF2-40B4-BE49-F238E27FC236}">
              <a16:creationId xmlns:a16="http://schemas.microsoft.com/office/drawing/2014/main" id="{7EEC4A44-9865-4FF2-82C7-FE22F44492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1" name="Text Box 163">
          <a:extLst>
            <a:ext uri="{FF2B5EF4-FFF2-40B4-BE49-F238E27FC236}">
              <a16:creationId xmlns:a16="http://schemas.microsoft.com/office/drawing/2014/main" id="{D86DE315-AFCF-4290-A364-CEFB6327FF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2" name="Text Box 164">
          <a:extLst>
            <a:ext uri="{FF2B5EF4-FFF2-40B4-BE49-F238E27FC236}">
              <a16:creationId xmlns:a16="http://schemas.microsoft.com/office/drawing/2014/main" id="{557ED272-519E-4B6D-9E53-E05912EE0F4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3" name="Text Box 165">
          <a:extLst>
            <a:ext uri="{FF2B5EF4-FFF2-40B4-BE49-F238E27FC236}">
              <a16:creationId xmlns:a16="http://schemas.microsoft.com/office/drawing/2014/main" id="{5F0492AB-D004-4B87-8C17-02A855DAE22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4" name="Text Box 166">
          <a:extLst>
            <a:ext uri="{FF2B5EF4-FFF2-40B4-BE49-F238E27FC236}">
              <a16:creationId xmlns:a16="http://schemas.microsoft.com/office/drawing/2014/main" id="{13638271-5F40-4C3A-98C0-F7B5DCA15C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5" name="Text Box 167">
          <a:extLst>
            <a:ext uri="{FF2B5EF4-FFF2-40B4-BE49-F238E27FC236}">
              <a16:creationId xmlns:a16="http://schemas.microsoft.com/office/drawing/2014/main" id="{1C9C655F-F0CB-4E39-831A-EE355F8394C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6" name="Text Box 168">
          <a:extLst>
            <a:ext uri="{FF2B5EF4-FFF2-40B4-BE49-F238E27FC236}">
              <a16:creationId xmlns:a16="http://schemas.microsoft.com/office/drawing/2014/main" id="{515A511B-4A16-4329-9B4A-210C39FF960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7" name="Text Box 169">
          <a:extLst>
            <a:ext uri="{FF2B5EF4-FFF2-40B4-BE49-F238E27FC236}">
              <a16:creationId xmlns:a16="http://schemas.microsoft.com/office/drawing/2014/main" id="{CCB3F473-051B-4557-8361-CCDD95B880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8" name="Text Box 170">
          <a:extLst>
            <a:ext uri="{FF2B5EF4-FFF2-40B4-BE49-F238E27FC236}">
              <a16:creationId xmlns:a16="http://schemas.microsoft.com/office/drawing/2014/main" id="{C075AF95-0111-4451-B08F-B175F504C76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299" name="Text Box 171">
          <a:extLst>
            <a:ext uri="{FF2B5EF4-FFF2-40B4-BE49-F238E27FC236}">
              <a16:creationId xmlns:a16="http://schemas.microsoft.com/office/drawing/2014/main" id="{4E8358BD-2BF8-4C5D-8123-BA800043E3D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00" name="Text Box 172">
          <a:extLst>
            <a:ext uri="{FF2B5EF4-FFF2-40B4-BE49-F238E27FC236}">
              <a16:creationId xmlns:a16="http://schemas.microsoft.com/office/drawing/2014/main" id="{AFE1E20D-083E-480E-A765-24F3C5B288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01" name="Text Box 173">
          <a:extLst>
            <a:ext uri="{FF2B5EF4-FFF2-40B4-BE49-F238E27FC236}">
              <a16:creationId xmlns:a16="http://schemas.microsoft.com/office/drawing/2014/main" id="{F48E8F49-2403-44CD-9E11-AC595B8A15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302" name="Text Box 174">
          <a:extLst>
            <a:ext uri="{FF2B5EF4-FFF2-40B4-BE49-F238E27FC236}">
              <a16:creationId xmlns:a16="http://schemas.microsoft.com/office/drawing/2014/main" id="{6EDFB7F4-8A20-4F34-9B38-499052CE7DF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03" name="Text Box 175">
          <a:extLst>
            <a:ext uri="{FF2B5EF4-FFF2-40B4-BE49-F238E27FC236}">
              <a16:creationId xmlns:a16="http://schemas.microsoft.com/office/drawing/2014/main" id="{6C9B46B4-B69E-4D7B-B6F1-918F65D804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04" name="Text Box 176">
          <a:extLst>
            <a:ext uri="{FF2B5EF4-FFF2-40B4-BE49-F238E27FC236}">
              <a16:creationId xmlns:a16="http://schemas.microsoft.com/office/drawing/2014/main" id="{67853ED5-3902-4850-B806-CC6F093B7DA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05" name="Text Box 177">
          <a:extLst>
            <a:ext uri="{FF2B5EF4-FFF2-40B4-BE49-F238E27FC236}">
              <a16:creationId xmlns:a16="http://schemas.microsoft.com/office/drawing/2014/main" id="{04AA3F47-FE11-449B-9E6C-355D187E24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06" name="Text Box 178">
          <a:extLst>
            <a:ext uri="{FF2B5EF4-FFF2-40B4-BE49-F238E27FC236}">
              <a16:creationId xmlns:a16="http://schemas.microsoft.com/office/drawing/2014/main" id="{C8361B42-B9BA-40EF-A2FF-9498802BE2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07" name="Text Box 179">
          <a:extLst>
            <a:ext uri="{FF2B5EF4-FFF2-40B4-BE49-F238E27FC236}">
              <a16:creationId xmlns:a16="http://schemas.microsoft.com/office/drawing/2014/main" id="{567CA494-1D8C-48F7-9780-58F7663F57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08" name="Text Box 180">
          <a:extLst>
            <a:ext uri="{FF2B5EF4-FFF2-40B4-BE49-F238E27FC236}">
              <a16:creationId xmlns:a16="http://schemas.microsoft.com/office/drawing/2014/main" id="{5DE5F826-7FF9-43E8-B1D2-2992E69446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09" name="Text Box 181">
          <a:extLst>
            <a:ext uri="{FF2B5EF4-FFF2-40B4-BE49-F238E27FC236}">
              <a16:creationId xmlns:a16="http://schemas.microsoft.com/office/drawing/2014/main" id="{F0A355D5-D32E-429E-8FE4-3337053C58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0" name="Text Box 182">
          <a:extLst>
            <a:ext uri="{FF2B5EF4-FFF2-40B4-BE49-F238E27FC236}">
              <a16:creationId xmlns:a16="http://schemas.microsoft.com/office/drawing/2014/main" id="{F21234D0-B48B-4C7F-80E1-975C4257911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1" name="Text Box 183">
          <a:extLst>
            <a:ext uri="{FF2B5EF4-FFF2-40B4-BE49-F238E27FC236}">
              <a16:creationId xmlns:a16="http://schemas.microsoft.com/office/drawing/2014/main" id="{7FF6E916-6FE4-4BB5-8422-675645C6BD8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2" name="Text Box 184">
          <a:extLst>
            <a:ext uri="{FF2B5EF4-FFF2-40B4-BE49-F238E27FC236}">
              <a16:creationId xmlns:a16="http://schemas.microsoft.com/office/drawing/2014/main" id="{D1AAB51C-63CC-4D86-B833-4F94B0A70A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3" name="Text Box 185">
          <a:extLst>
            <a:ext uri="{FF2B5EF4-FFF2-40B4-BE49-F238E27FC236}">
              <a16:creationId xmlns:a16="http://schemas.microsoft.com/office/drawing/2014/main" id="{26572C53-62D8-4AF4-A472-37D5FCDE32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4" name="Text Box 186">
          <a:extLst>
            <a:ext uri="{FF2B5EF4-FFF2-40B4-BE49-F238E27FC236}">
              <a16:creationId xmlns:a16="http://schemas.microsoft.com/office/drawing/2014/main" id="{2EBEDC6B-AEB7-4830-90B0-E395CA8032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5" name="Text Box 187">
          <a:extLst>
            <a:ext uri="{FF2B5EF4-FFF2-40B4-BE49-F238E27FC236}">
              <a16:creationId xmlns:a16="http://schemas.microsoft.com/office/drawing/2014/main" id="{8F457A5D-E0B6-48D7-866E-8F4A08E2CCB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6" name="Text Box 188">
          <a:extLst>
            <a:ext uri="{FF2B5EF4-FFF2-40B4-BE49-F238E27FC236}">
              <a16:creationId xmlns:a16="http://schemas.microsoft.com/office/drawing/2014/main" id="{E7BC45F4-DAEA-45A5-9822-B19A34F62D1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7" name="Text Box 210">
          <a:extLst>
            <a:ext uri="{FF2B5EF4-FFF2-40B4-BE49-F238E27FC236}">
              <a16:creationId xmlns:a16="http://schemas.microsoft.com/office/drawing/2014/main" id="{BF434167-0864-463A-9F59-EE4B7258465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8" name="Text Box 211">
          <a:extLst>
            <a:ext uri="{FF2B5EF4-FFF2-40B4-BE49-F238E27FC236}">
              <a16:creationId xmlns:a16="http://schemas.microsoft.com/office/drawing/2014/main" id="{175A4DCA-9E4A-46B4-A704-E6A87DE0C6A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19" name="Text Box 212">
          <a:extLst>
            <a:ext uri="{FF2B5EF4-FFF2-40B4-BE49-F238E27FC236}">
              <a16:creationId xmlns:a16="http://schemas.microsoft.com/office/drawing/2014/main" id="{2E7788C1-3EE3-402C-BE20-48B754588A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0" name="Text Box 213">
          <a:extLst>
            <a:ext uri="{FF2B5EF4-FFF2-40B4-BE49-F238E27FC236}">
              <a16:creationId xmlns:a16="http://schemas.microsoft.com/office/drawing/2014/main" id="{B2F7A9B6-7AA6-4F63-9006-E6EC6A6804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1" name="Text Box 214">
          <a:extLst>
            <a:ext uri="{FF2B5EF4-FFF2-40B4-BE49-F238E27FC236}">
              <a16:creationId xmlns:a16="http://schemas.microsoft.com/office/drawing/2014/main" id="{A099D960-40D5-46DE-A899-15F8EAF3B45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2" name="Text Box 215">
          <a:extLst>
            <a:ext uri="{FF2B5EF4-FFF2-40B4-BE49-F238E27FC236}">
              <a16:creationId xmlns:a16="http://schemas.microsoft.com/office/drawing/2014/main" id="{34EEBA31-91F4-4CC1-A8BB-760ED83FC3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3" name="Text Box 216">
          <a:extLst>
            <a:ext uri="{FF2B5EF4-FFF2-40B4-BE49-F238E27FC236}">
              <a16:creationId xmlns:a16="http://schemas.microsoft.com/office/drawing/2014/main" id="{3ACD416F-F589-4B76-9615-B3D7952461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478CA4A7-1461-4FD7-AA72-61287A658E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5" name="Text Box 2">
          <a:extLst>
            <a:ext uri="{FF2B5EF4-FFF2-40B4-BE49-F238E27FC236}">
              <a16:creationId xmlns:a16="http://schemas.microsoft.com/office/drawing/2014/main" id="{A1019D4E-64CF-4088-8DE0-6EF4BF1CF26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6" name="Text Box 3">
          <a:extLst>
            <a:ext uri="{FF2B5EF4-FFF2-40B4-BE49-F238E27FC236}">
              <a16:creationId xmlns:a16="http://schemas.microsoft.com/office/drawing/2014/main" id="{2E0CB699-41C3-40E3-9579-08CDEE645E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7" name="Text Box 4">
          <a:extLst>
            <a:ext uri="{FF2B5EF4-FFF2-40B4-BE49-F238E27FC236}">
              <a16:creationId xmlns:a16="http://schemas.microsoft.com/office/drawing/2014/main" id="{02C78207-37A1-4578-B564-63EA3D55538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8" name="Text Box 5">
          <a:extLst>
            <a:ext uri="{FF2B5EF4-FFF2-40B4-BE49-F238E27FC236}">
              <a16:creationId xmlns:a16="http://schemas.microsoft.com/office/drawing/2014/main" id="{4FDB45BE-AF6E-41F5-A9D0-216411A737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29" name="Text Box 6">
          <a:extLst>
            <a:ext uri="{FF2B5EF4-FFF2-40B4-BE49-F238E27FC236}">
              <a16:creationId xmlns:a16="http://schemas.microsoft.com/office/drawing/2014/main" id="{BA8BB89F-7137-4EB4-8EF5-47EFEC4D98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0" name="Text Box 7">
          <a:extLst>
            <a:ext uri="{FF2B5EF4-FFF2-40B4-BE49-F238E27FC236}">
              <a16:creationId xmlns:a16="http://schemas.microsoft.com/office/drawing/2014/main" id="{B53294E7-77F8-4D4E-AFDE-1591BFF478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1" name="Text Box 8">
          <a:extLst>
            <a:ext uri="{FF2B5EF4-FFF2-40B4-BE49-F238E27FC236}">
              <a16:creationId xmlns:a16="http://schemas.microsoft.com/office/drawing/2014/main" id="{E41BB5BB-3DDD-42DA-B365-CDE39F82973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2" name="Text Box 9">
          <a:extLst>
            <a:ext uri="{FF2B5EF4-FFF2-40B4-BE49-F238E27FC236}">
              <a16:creationId xmlns:a16="http://schemas.microsoft.com/office/drawing/2014/main" id="{02121137-8755-4F45-833A-0497FD1CCFA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3" name="Text Box 10">
          <a:extLst>
            <a:ext uri="{FF2B5EF4-FFF2-40B4-BE49-F238E27FC236}">
              <a16:creationId xmlns:a16="http://schemas.microsoft.com/office/drawing/2014/main" id="{20B18B43-5E59-4C38-A141-3B095B44C45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4" name="Text Box 11">
          <a:extLst>
            <a:ext uri="{FF2B5EF4-FFF2-40B4-BE49-F238E27FC236}">
              <a16:creationId xmlns:a16="http://schemas.microsoft.com/office/drawing/2014/main" id="{21E532D7-8F17-4A0B-B693-920C5B28FE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5" name="Text Box 12">
          <a:extLst>
            <a:ext uri="{FF2B5EF4-FFF2-40B4-BE49-F238E27FC236}">
              <a16:creationId xmlns:a16="http://schemas.microsoft.com/office/drawing/2014/main" id="{5B9A0016-584A-4DD4-A860-B740BCEE74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6" name="Text Box 13">
          <a:extLst>
            <a:ext uri="{FF2B5EF4-FFF2-40B4-BE49-F238E27FC236}">
              <a16:creationId xmlns:a16="http://schemas.microsoft.com/office/drawing/2014/main" id="{16917FBA-CC9B-4D73-8499-F3530782E8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7" name="Text Box 14">
          <a:extLst>
            <a:ext uri="{FF2B5EF4-FFF2-40B4-BE49-F238E27FC236}">
              <a16:creationId xmlns:a16="http://schemas.microsoft.com/office/drawing/2014/main" id="{E1A74126-116E-4F80-9388-4F81552A69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47EF0C1B-5860-4954-8BB4-4147D8C72A2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39" name="Text Box 16">
          <a:extLst>
            <a:ext uri="{FF2B5EF4-FFF2-40B4-BE49-F238E27FC236}">
              <a16:creationId xmlns:a16="http://schemas.microsoft.com/office/drawing/2014/main" id="{758FDC13-0355-45D4-AA15-1F1E32C0A3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0" name="Text Box 17">
          <a:extLst>
            <a:ext uri="{FF2B5EF4-FFF2-40B4-BE49-F238E27FC236}">
              <a16:creationId xmlns:a16="http://schemas.microsoft.com/office/drawing/2014/main" id="{385B67F1-F5D7-41A6-83BC-1086CB370E1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1" name="Text Box 18">
          <a:extLst>
            <a:ext uri="{FF2B5EF4-FFF2-40B4-BE49-F238E27FC236}">
              <a16:creationId xmlns:a16="http://schemas.microsoft.com/office/drawing/2014/main" id="{F9A3007C-20C4-4D6D-91A9-8A0B9C6106F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2" name="Text Box 19">
          <a:extLst>
            <a:ext uri="{FF2B5EF4-FFF2-40B4-BE49-F238E27FC236}">
              <a16:creationId xmlns:a16="http://schemas.microsoft.com/office/drawing/2014/main" id="{DCE6CFF1-7EE7-4AF5-8A02-A080EAEE3A4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3" name="Text Box 20">
          <a:extLst>
            <a:ext uri="{FF2B5EF4-FFF2-40B4-BE49-F238E27FC236}">
              <a16:creationId xmlns:a16="http://schemas.microsoft.com/office/drawing/2014/main" id="{2A229E8F-578D-4254-8D67-ED713A787C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4" name="Text Box 21">
          <a:extLst>
            <a:ext uri="{FF2B5EF4-FFF2-40B4-BE49-F238E27FC236}">
              <a16:creationId xmlns:a16="http://schemas.microsoft.com/office/drawing/2014/main" id="{B449F797-B3BC-4862-9803-DAD8B60A3E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5" name="Text Box 22">
          <a:extLst>
            <a:ext uri="{FF2B5EF4-FFF2-40B4-BE49-F238E27FC236}">
              <a16:creationId xmlns:a16="http://schemas.microsoft.com/office/drawing/2014/main" id="{6B011149-18DA-4584-B285-559875987B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6" name="Text Box 23">
          <a:extLst>
            <a:ext uri="{FF2B5EF4-FFF2-40B4-BE49-F238E27FC236}">
              <a16:creationId xmlns:a16="http://schemas.microsoft.com/office/drawing/2014/main" id="{FA8B2C62-45AE-4EDA-9852-E132F74C5A7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7" name="Text Box 24">
          <a:extLst>
            <a:ext uri="{FF2B5EF4-FFF2-40B4-BE49-F238E27FC236}">
              <a16:creationId xmlns:a16="http://schemas.microsoft.com/office/drawing/2014/main" id="{02DC4324-0CAD-4704-AFF6-E36E273B62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8" name="Text Box 25">
          <a:extLst>
            <a:ext uri="{FF2B5EF4-FFF2-40B4-BE49-F238E27FC236}">
              <a16:creationId xmlns:a16="http://schemas.microsoft.com/office/drawing/2014/main" id="{154563FC-73CA-47C1-8314-A91E0B41088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49" name="Text Box 26">
          <a:extLst>
            <a:ext uri="{FF2B5EF4-FFF2-40B4-BE49-F238E27FC236}">
              <a16:creationId xmlns:a16="http://schemas.microsoft.com/office/drawing/2014/main" id="{FCBC635E-393B-4B88-8063-0E7A62598A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0" name="Text Box 27">
          <a:extLst>
            <a:ext uri="{FF2B5EF4-FFF2-40B4-BE49-F238E27FC236}">
              <a16:creationId xmlns:a16="http://schemas.microsoft.com/office/drawing/2014/main" id="{8DC9DB44-39AE-4661-ADFE-36B2FB73C60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1" name="Text Box 28">
          <a:extLst>
            <a:ext uri="{FF2B5EF4-FFF2-40B4-BE49-F238E27FC236}">
              <a16:creationId xmlns:a16="http://schemas.microsoft.com/office/drawing/2014/main" id="{65D9FC41-BF08-491F-B8FD-488D06F189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2" name="Text Box 29">
          <a:extLst>
            <a:ext uri="{FF2B5EF4-FFF2-40B4-BE49-F238E27FC236}">
              <a16:creationId xmlns:a16="http://schemas.microsoft.com/office/drawing/2014/main" id="{758BC8A8-E408-4155-9F3B-A4169914BF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3" name="Text Box 30">
          <a:extLst>
            <a:ext uri="{FF2B5EF4-FFF2-40B4-BE49-F238E27FC236}">
              <a16:creationId xmlns:a16="http://schemas.microsoft.com/office/drawing/2014/main" id="{B8C09240-923F-439A-AF92-BEE04CCC80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4" name="Text Box 31">
          <a:extLst>
            <a:ext uri="{FF2B5EF4-FFF2-40B4-BE49-F238E27FC236}">
              <a16:creationId xmlns:a16="http://schemas.microsoft.com/office/drawing/2014/main" id="{0F68811F-04FF-44B0-B550-BC83146E86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5" name="Text Box 32">
          <a:extLst>
            <a:ext uri="{FF2B5EF4-FFF2-40B4-BE49-F238E27FC236}">
              <a16:creationId xmlns:a16="http://schemas.microsoft.com/office/drawing/2014/main" id="{D58A6B56-AC39-41C8-9808-BD2F3864379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6" name="Text Box 33">
          <a:extLst>
            <a:ext uri="{FF2B5EF4-FFF2-40B4-BE49-F238E27FC236}">
              <a16:creationId xmlns:a16="http://schemas.microsoft.com/office/drawing/2014/main" id="{93E3078A-46FE-4315-A86F-9D6D213D41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7" name="Text Box 34">
          <a:extLst>
            <a:ext uri="{FF2B5EF4-FFF2-40B4-BE49-F238E27FC236}">
              <a16:creationId xmlns:a16="http://schemas.microsoft.com/office/drawing/2014/main" id="{08835B89-82CF-4D24-869D-7DA481AD28B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8" name="Text Box 35">
          <a:extLst>
            <a:ext uri="{FF2B5EF4-FFF2-40B4-BE49-F238E27FC236}">
              <a16:creationId xmlns:a16="http://schemas.microsoft.com/office/drawing/2014/main" id="{6A0FA18C-A6BE-4E6C-9919-57E777CA84C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59" name="Text Box 36">
          <a:extLst>
            <a:ext uri="{FF2B5EF4-FFF2-40B4-BE49-F238E27FC236}">
              <a16:creationId xmlns:a16="http://schemas.microsoft.com/office/drawing/2014/main" id="{F3A8AD39-8E19-40DA-87D8-85657C3764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0" name="Text Box 37">
          <a:extLst>
            <a:ext uri="{FF2B5EF4-FFF2-40B4-BE49-F238E27FC236}">
              <a16:creationId xmlns:a16="http://schemas.microsoft.com/office/drawing/2014/main" id="{20C4F888-3FA0-4C00-9206-164DF3D64A4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1" name="Text Box 38">
          <a:extLst>
            <a:ext uri="{FF2B5EF4-FFF2-40B4-BE49-F238E27FC236}">
              <a16:creationId xmlns:a16="http://schemas.microsoft.com/office/drawing/2014/main" id="{64644527-07CC-4685-839E-72E60605A83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2" name="Text Box 39">
          <a:extLst>
            <a:ext uri="{FF2B5EF4-FFF2-40B4-BE49-F238E27FC236}">
              <a16:creationId xmlns:a16="http://schemas.microsoft.com/office/drawing/2014/main" id="{55E669B8-5BB0-4780-ADCA-FEE85005D8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3" name="Text Box 40">
          <a:extLst>
            <a:ext uri="{FF2B5EF4-FFF2-40B4-BE49-F238E27FC236}">
              <a16:creationId xmlns:a16="http://schemas.microsoft.com/office/drawing/2014/main" id="{E04FA3E0-49B1-4245-8295-C408D6F6EB5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4" name="Text Box 41">
          <a:extLst>
            <a:ext uri="{FF2B5EF4-FFF2-40B4-BE49-F238E27FC236}">
              <a16:creationId xmlns:a16="http://schemas.microsoft.com/office/drawing/2014/main" id="{28C3ADC5-17AB-4B2F-A9CA-0ED68B8073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5" name="Text Box 42">
          <a:extLst>
            <a:ext uri="{FF2B5EF4-FFF2-40B4-BE49-F238E27FC236}">
              <a16:creationId xmlns:a16="http://schemas.microsoft.com/office/drawing/2014/main" id="{68831D74-9749-486F-B506-7AD4CA9EFCA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6" name="Text Box 43">
          <a:extLst>
            <a:ext uri="{FF2B5EF4-FFF2-40B4-BE49-F238E27FC236}">
              <a16:creationId xmlns:a16="http://schemas.microsoft.com/office/drawing/2014/main" id="{E44F6EDA-8726-4060-858A-A64BE7FF4C4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7" name="Text Box 44">
          <a:extLst>
            <a:ext uri="{FF2B5EF4-FFF2-40B4-BE49-F238E27FC236}">
              <a16:creationId xmlns:a16="http://schemas.microsoft.com/office/drawing/2014/main" id="{E57A68F0-476E-40DB-B4EB-FC1BCE36D61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8" name="Text Box 45">
          <a:extLst>
            <a:ext uri="{FF2B5EF4-FFF2-40B4-BE49-F238E27FC236}">
              <a16:creationId xmlns:a16="http://schemas.microsoft.com/office/drawing/2014/main" id="{34B83405-56CD-4583-9A1D-B5A9B0D9E5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69" name="Text Box 46">
          <a:extLst>
            <a:ext uri="{FF2B5EF4-FFF2-40B4-BE49-F238E27FC236}">
              <a16:creationId xmlns:a16="http://schemas.microsoft.com/office/drawing/2014/main" id="{5F81FC44-2D93-4774-AE37-B7E510CBA3D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0" name="Text Box 47">
          <a:extLst>
            <a:ext uri="{FF2B5EF4-FFF2-40B4-BE49-F238E27FC236}">
              <a16:creationId xmlns:a16="http://schemas.microsoft.com/office/drawing/2014/main" id="{73339C70-E120-4470-A552-27457F4E97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1" name="Text Box 48">
          <a:extLst>
            <a:ext uri="{FF2B5EF4-FFF2-40B4-BE49-F238E27FC236}">
              <a16:creationId xmlns:a16="http://schemas.microsoft.com/office/drawing/2014/main" id="{2976FBD2-269B-4AC9-8DDD-A40EEA816D9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2" name="Text Box 49">
          <a:extLst>
            <a:ext uri="{FF2B5EF4-FFF2-40B4-BE49-F238E27FC236}">
              <a16:creationId xmlns:a16="http://schemas.microsoft.com/office/drawing/2014/main" id="{BAFF6704-A8FF-470E-9A72-3098B813B5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3" name="Text Box 50">
          <a:extLst>
            <a:ext uri="{FF2B5EF4-FFF2-40B4-BE49-F238E27FC236}">
              <a16:creationId xmlns:a16="http://schemas.microsoft.com/office/drawing/2014/main" id="{C0C7B483-6DEC-40E1-B90E-667420EFB18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4" name="Text Box 51">
          <a:extLst>
            <a:ext uri="{FF2B5EF4-FFF2-40B4-BE49-F238E27FC236}">
              <a16:creationId xmlns:a16="http://schemas.microsoft.com/office/drawing/2014/main" id="{9DCB11F1-76B7-40F0-8244-287CD4A7797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5" name="Text Box 52">
          <a:extLst>
            <a:ext uri="{FF2B5EF4-FFF2-40B4-BE49-F238E27FC236}">
              <a16:creationId xmlns:a16="http://schemas.microsoft.com/office/drawing/2014/main" id="{874A1BF2-4EED-443C-95EC-994B5CBF5F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6" name="Text Box 53">
          <a:extLst>
            <a:ext uri="{FF2B5EF4-FFF2-40B4-BE49-F238E27FC236}">
              <a16:creationId xmlns:a16="http://schemas.microsoft.com/office/drawing/2014/main" id="{1CA44BDA-6008-495D-8CC6-5B43B5A3BC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7" name="Text Box 54">
          <a:extLst>
            <a:ext uri="{FF2B5EF4-FFF2-40B4-BE49-F238E27FC236}">
              <a16:creationId xmlns:a16="http://schemas.microsoft.com/office/drawing/2014/main" id="{81E6D2C6-7B09-4F42-89E1-39FDA279C4D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8" name="Text Box 55">
          <a:extLst>
            <a:ext uri="{FF2B5EF4-FFF2-40B4-BE49-F238E27FC236}">
              <a16:creationId xmlns:a16="http://schemas.microsoft.com/office/drawing/2014/main" id="{40E06D11-FA34-46ED-A83B-ABA9D7AA5E3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79" name="Text Box 56">
          <a:extLst>
            <a:ext uri="{FF2B5EF4-FFF2-40B4-BE49-F238E27FC236}">
              <a16:creationId xmlns:a16="http://schemas.microsoft.com/office/drawing/2014/main" id="{D7CDC819-0E52-4797-B391-5C26A68661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0" name="Text Box 57">
          <a:extLst>
            <a:ext uri="{FF2B5EF4-FFF2-40B4-BE49-F238E27FC236}">
              <a16:creationId xmlns:a16="http://schemas.microsoft.com/office/drawing/2014/main" id="{4EC558D1-FD92-4680-9D9B-E09BC734B9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1" name="Text Box 58">
          <a:extLst>
            <a:ext uri="{FF2B5EF4-FFF2-40B4-BE49-F238E27FC236}">
              <a16:creationId xmlns:a16="http://schemas.microsoft.com/office/drawing/2014/main" id="{9E5D8B18-755D-49E5-96D8-5D1E43C468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2" name="Text Box 59">
          <a:extLst>
            <a:ext uri="{FF2B5EF4-FFF2-40B4-BE49-F238E27FC236}">
              <a16:creationId xmlns:a16="http://schemas.microsoft.com/office/drawing/2014/main" id="{92B30758-E4E7-4424-8485-D7BDED46223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3" name="Text Box 60">
          <a:extLst>
            <a:ext uri="{FF2B5EF4-FFF2-40B4-BE49-F238E27FC236}">
              <a16:creationId xmlns:a16="http://schemas.microsoft.com/office/drawing/2014/main" id="{AD39CD29-4CB0-4B8E-B7A6-0A1F0C78E95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4" name="Text Box 61">
          <a:extLst>
            <a:ext uri="{FF2B5EF4-FFF2-40B4-BE49-F238E27FC236}">
              <a16:creationId xmlns:a16="http://schemas.microsoft.com/office/drawing/2014/main" id="{F54B2287-E842-47B5-9577-0B85F3A9983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5" name="Text Box 62">
          <a:extLst>
            <a:ext uri="{FF2B5EF4-FFF2-40B4-BE49-F238E27FC236}">
              <a16:creationId xmlns:a16="http://schemas.microsoft.com/office/drawing/2014/main" id="{D17CA9F4-72D0-4D54-B872-7647A344B4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6" name="Text Box 63">
          <a:extLst>
            <a:ext uri="{FF2B5EF4-FFF2-40B4-BE49-F238E27FC236}">
              <a16:creationId xmlns:a16="http://schemas.microsoft.com/office/drawing/2014/main" id="{ED7A5121-E201-44C9-8F1B-3073D49B4CF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7" name="Text Box 64">
          <a:extLst>
            <a:ext uri="{FF2B5EF4-FFF2-40B4-BE49-F238E27FC236}">
              <a16:creationId xmlns:a16="http://schemas.microsoft.com/office/drawing/2014/main" id="{950559AD-4242-4C05-9CC3-7720DA4325D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8" name="Text Box 65">
          <a:extLst>
            <a:ext uri="{FF2B5EF4-FFF2-40B4-BE49-F238E27FC236}">
              <a16:creationId xmlns:a16="http://schemas.microsoft.com/office/drawing/2014/main" id="{D23A0504-516F-4919-901C-3B1D72D1F4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89" name="Text Box 66">
          <a:extLst>
            <a:ext uri="{FF2B5EF4-FFF2-40B4-BE49-F238E27FC236}">
              <a16:creationId xmlns:a16="http://schemas.microsoft.com/office/drawing/2014/main" id="{7CD8F9DF-0D9F-4E2E-A699-630EFDC9F98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0" name="Text Box 67">
          <a:extLst>
            <a:ext uri="{FF2B5EF4-FFF2-40B4-BE49-F238E27FC236}">
              <a16:creationId xmlns:a16="http://schemas.microsoft.com/office/drawing/2014/main" id="{EF917542-6F9F-4093-809B-CE792554316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1" name="Text Box 68">
          <a:extLst>
            <a:ext uri="{FF2B5EF4-FFF2-40B4-BE49-F238E27FC236}">
              <a16:creationId xmlns:a16="http://schemas.microsoft.com/office/drawing/2014/main" id="{A6204E84-5AC6-4934-92A5-494FCD9FE9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2" name="Text Box 69">
          <a:extLst>
            <a:ext uri="{FF2B5EF4-FFF2-40B4-BE49-F238E27FC236}">
              <a16:creationId xmlns:a16="http://schemas.microsoft.com/office/drawing/2014/main" id="{4B1494FC-BF1A-4EEE-A10F-1A2BA24008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3" name="Text Box 70">
          <a:extLst>
            <a:ext uri="{FF2B5EF4-FFF2-40B4-BE49-F238E27FC236}">
              <a16:creationId xmlns:a16="http://schemas.microsoft.com/office/drawing/2014/main" id="{F6B7CB30-B32D-4AA4-803D-B669047554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4" name="Text Box 71">
          <a:extLst>
            <a:ext uri="{FF2B5EF4-FFF2-40B4-BE49-F238E27FC236}">
              <a16:creationId xmlns:a16="http://schemas.microsoft.com/office/drawing/2014/main" id="{397B76B6-32A9-493D-9F75-523A72DA7F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5" name="Text Box 72">
          <a:extLst>
            <a:ext uri="{FF2B5EF4-FFF2-40B4-BE49-F238E27FC236}">
              <a16:creationId xmlns:a16="http://schemas.microsoft.com/office/drawing/2014/main" id="{45FFE8AB-ADD0-4178-95BF-E509FCBA8B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6" name="Text Box 73">
          <a:extLst>
            <a:ext uri="{FF2B5EF4-FFF2-40B4-BE49-F238E27FC236}">
              <a16:creationId xmlns:a16="http://schemas.microsoft.com/office/drawing/2014/main" id="{6032AF53-88EE-4C9C-B435-6114FADD03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7" name="Text Box 74">
          <a:extLst>
            <a:ext uri="{FF2B5EF4-FFF2-40B4-BE49-F238E27FC236}">
              <a16:creationId xmlns:a16="http://schemas.microsoft.com/office/drawing/2014/main" id="{E17A80E3-FC56-48F6-9F10-19ECE826B57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8" name="Text Box 75">
          <a:extLst>
            <a:ext uri="{FF2B5EF4-FFF2-40B4-BE49-F238E27FC236}">
              <a16:creationId xmlns:a16="http://schemas.microsoft.com/office/drawing/2014/main" id="{F12FBCDA-0B84-4B02-A4CD-E2657AAFE8F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399" name="Text Box 76">
          <a:extLst>
            <a:ext uri="{FF2B5EF4-FFF2-40B4-BE49-F238E27FC236}">
              <a16:creationId xmlns:a16="http://schemas.microsoft.com/office/drawing/2014/main" id="{4F80AC35-D3BF-461D-B88D-6EB2C84F9AD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0" name="Text Box 77">
          <a:extLst>
            <a:ext uri="{FF2B5EF4-FFF2-40B4-BE49-F238E27FC236}">
              <a16:creationId xmlns:a16="http://schemas.microsoft.com/office/drawing/2014/main" id="{72AAF3AC-F24F-445F-91E8-FF67B5089C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1" name="Text Box 78">
          <a:extLst>
            <a:ext uri="{FF2B5EF4-FFF2-40B4-BE49-F238E27FC236}">
              <a16:creationId xmlns:a16="http://schemas.microsoft.com/office/drawing/2014/main" id="{F52CC2F7-811F-4EA0-8164-3AC16978FA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2" name="Text Box 79">
          <a:extLst>
            <a:ext uri="{FF2B5EF4-FFF2-40B4-BE49-F238E27FC236}">
              <a16:creationId xmlns:a16="http://schemas.microsoft.com/office/drawing/2014/main" id="{4A267EC9-EE42-4CD3-8E52-CE9F2E4025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3" name="Text Box 80">
          <a:extLst>
            <a:ext uri="{FF2B5EF4-FFF2-40B4-BE49-F238E27FC236}">
              <a16:creationId xmlns:a16="http://schemas.microsoft.com/office/drawing/2014/main" id="{F49FF0AE-BC02-45EB-8D08-BFA0310A0B0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4" name="Text Box 81">
          <a:extLst>
            <a:ext uri="{FF2B5EF4-FFF2-40B4-BE49-F238E27FC236}">
              <a16:creationId xmlns:a16="http://schemas.microsoft.com/office/drawing/2014/main" id="{00836E22-56FE-43C4-8B39-DAB792874D6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5" name="Text Box 82">
          <a:extLst>
            <a:ext uri="{FF2B5EF4-FFF2-40B4-BE49-F238E27FC236}">
              <a16:creationId xmlns:a16="http://schemas.microsoft.com/office/drawing/2014/main" id="{C5596AB3-9916-4A2D-AAA0-18A87EB4A6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6" name="Text Box 83">
          <a:extLst>
            <a:ext uri="{FF2B5EF4-FFF2-40B4-BE49-F238E27FC236}">
              <a16:creationId xmlns:a16="http://schemas.microsoft.com/office/drawing/2014/main" id="{22386A92-887D-480A-8E99-B9A32CD9D73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7" name="Text Box 84">
          <a:extLst>
            <a:ext uri="{FF2B5EF4-FFF2-40B4-BE49-F238E27FC236}">
              <a16:creationId xmlns:a16="http://schemas.microsoft.com/office/drawing/2014/main" id="{24D0BA1D-DE8A-46C6-AC81-A3998631511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8" name="Text Box 85">
          <a:extLst>
            <a:ext uri="{FF2B5EF4-FFF2-40B4-BE49-F238E27FC236}">
              <a16:creationId xmlns:a16="http://schemas.microsoft.com/office/drawing/2014/main" id="{C9CEDC4F-B05C-443D-9B18-4DA7B8DFF13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09" name="Text Box 86">
          <a:extLst>
            <a:ext uri="{FF2B5EF4-FFF2-40B4-BE49-F238E27FC236}">
              <a16:creationId xmlns:a16="http://schemas.microsoft.com/office/drawing/2014/main" id="{4BC3AEF6-6251-40CD-B146-7FC93AD3CB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0" name="Text Box 87">
          <a:extLst>
            <a:ext uri="{FF2B5EF4-FFF2-40B4-BE49-F238E27FC236}">
              <a16:creationId xmlns:a16="http://schemas.microsoft.com/office/drawing/2014/main" id="{AA438358-A902-4B33-8DFE-B13D28D7C20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1" name="Text Box 88">
          <a:extLst>
            <a:ext uri="{FF2B5EF4-FFF2-40B4-BE49-F238E27FC236}">
              <a16:creationId xmlns:a16="http://schemas.microsoft.com/office/drawing/2014/main" id="{9CA51BC6-A8C9-4F5B-AE48-81F474731F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2" name="Text Box 89">
          <a:extLst>
            <a:ext uri="{FF2B5EF4-FFF2-40B4-BE49-F238E27FC236}">
              <a16:creationId xmlns:a16="http://schemas.microsoft.com/office/drawing/2014/main" id="{5F2D2E80-D9CB-476B-A6F3-42647DA66C2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3" name="Text Box 90">
          <a:extLst>
            <a:ext uri="{FF2B5EF4-FFF2-40B4-BE49-F238E27FC236}">
              <a16:creationId xmlns:a16="http://schemas.microsoft.com/office/drawing/2014/main" id="{8C3DE02C-9C6A-426B-8929-9E784202CB3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4" name="Text Box 91">
          <a:extLst>
            <a:ext uri="{FF2B5EF4-FFF2-40B4-BE49-F238E27FC236}">
              <a16:creationId xmlns:a16="http://schemas.microsoft.com/office/drawing/2014/main" id="{225A48CB-AB1F-4BDE-8C54-BA8CD87A0A5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5" name="Text Box 92">
          <a:extLst>
            <a:ext uri="{FF2B5EF4-FFF2-40B4-BE49-F238E27FC236}">
              <a16:creationId xmlns:a16="http://schemas.microsoft.com/office/drawing/2014/main" id="{26178679-2DF3-494A-9650-E51008D214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6" name="Text Box 93">
          <a:extLst>
            <a:ext uri="{FF2B5EF4-FFF2-40B4-BE49-F238E27FC236}">
              <a16:creationId xmlns:a16="http://schemas.microsoft.com/office/drawing/2014/main" id="{70FB54FA-AF2C-4DD7-95B1-E3BC7022713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7" name="Text Box 94">
          <a:extLst>
            <a:ext uri="{FF2B5EF4-FFF2-40B4-BE49-F238E27FC236}">
              <a16:creationId xmlns:a16="http://schemas.microsoft.com/office/drawing/2014/main" id="{FE7F43EA-B83A-40F2-BC5D-4E048765B4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8" name="Text Box 95">
          <a:extLst>
            <a:ext uri="{FF2B5EF4-FFF2-40B4-BE49-F238E27FC236}">
              <a16:creationId xmlns:a16="http://schemas.microsoft.com/office/drawing/2014/main" id="{97A6FF58-0766-4684-9BE0-3472C743B0D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19" name="Text Box 96">
          <a:extLst>
            <a:ext uri="{FF2B5EF4-FFF2-40B4-BE49-F238E27FC236}">
              <a16:creationId xmlns:a16="http://schemas.microsoft.com/office/drawing/2014/main" id="{ADB99E0E-E969-490A-840B-56FC9C6ED6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20" name="Text Box 97">
          <a:extLst>
            <a:ext uri="{FF2B5EF4-FFF2-40B4-BE49-F238E27FC236}">
              <a16:creationId xmlns:a16="http://schemas.microsoft.com/office/drawing/2014/main" id="{8350B58B-81D5-46BB-98CB-A2214A49025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21" name="Text Box 98">
          <a:extLst>
            <a:ext uri="{FF2B5EF4-FFF2-40B4-BE49-F238E27FC236}">
              <a16:creationId xmlns:a16="http://schemas.microsoft.com/office/drawing/2014/main" id="{12E7430E-E305-4EE7-81E9-811EE2DD0A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422" name="Text Box 99">
          <a:extLst>
            <a:ext uri="{FF2B5EF4-FFF2-40B4-BE49-F238E27FC236}">
              <a16:creationId xmlns:a16="http://schemas.microsoft.com/office/drawing/2014/main" id="{76B5FB74-E9DC-40E2-B4B0-3D292EB2A76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23" name="Text Box 100">
          <a:extLst>
            <a:ext uri="{FF2B5EF4-FFF2-40B4-BE49-F238E27FC236}">
              <a16:creationId xmlns:a16="http://schemas.microsoft.com/office/drawing/2014/main" id="{0AC17232-6835-4DDA-B92B-5FE548C62FA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24" name="Text Box 101">
          <a:extLst>
            <a:ext uri="{FF2B5EF4-FFF2-40B4-BE49-F238E27FC236}">
              <a16:creationId xmlns:a16="http://schemas.microsoft.com/office/drawing/2014/main" id="{3912D581-01BA-4846-B9B6-AF76E6AEE02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25" name="Text Box 102">
          <a:extLst>
            <a:ext uri="{FF2B5EF4-FFF2-40B4-BE49-F238E27FC236}">
              <a16:creationId xmlns:a16="http://schemas.microsoft.com/office/drawing/2014/main" id="{84C0C8ED-048C-4CE1-9E50-4E851AE488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26" name="Text Box 103">
          <a:extLst>
            <a:ext uri="{FF2B5EF4-FFF2-40B4-BE49-F238E27FC236}">
              <a16:creationId xmlns:a16="http://schemas.microsoft.com/office/drawing/2014/main" id="{FA35518E-26CE-4699-A515-5131EE77619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27" name="Text Box 104">
          <a:extLst>
            <a:ext uri="{FF2B5EF4-FFF2-40B4-BE49-F238E27FC236}">
              <a16:creationId xmlns:a16="http://schemas.microsoft.com/office/drawing/2014/main" id="{52A3AD2B-81B9-466E-BE1F-C110BEF387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28" name="Text Box 105">
          <a:extLst>
            <a:ext uri="{FF2B5EF4-FFF2-40B4-BE49-F238E27FC236}">
              <a16:creationId xmlns:a16="http://schemas.microsoft.com/office/drawing/2014/main" id="{4C9F2B23-ABAF-4530-95E9-F99CFEAABFA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29" name="Text Box 106">
          <a:extLst>
            <a:ext uri="{FF2B5EF4-FFF2-40B4-BE49-F238E27FC236}">
              <a16:creationId xmlns:a16="http://schemas.microsoft.com/office/drawing/2014/main" id="{53A159F1-4BE0-467D-A7D5-AAC2F57BF3B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30" name="Text Box 107">
          <a:extLst>
            <a:ext uri="{FF2B5EF4-FFF2-40B4-BE49-F238E27FC236}">
              <a16:creationId xmlns:a16="http://schemas.microsoft.com/office/drawing/2014/main" id="{F2FD9A82-A249-4E36-AB31-2F2D14EEA6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31" name="Text Box 108">
          <a:extLst>
            <a:ext uri="{FF2B5EF4-FFF2-40B4-BE49-F238E27FC236}">
              <a16:creationId xmlns:a16="http://schemas.microsoft.com/office/drawing/2014/main" id="{3C80C912-DC8F-477A-A248-6E149B9188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32" name="Text Box 109">
          <a:extLst>
            <a:ext uri="{FF2B5EF4-FFF2-40B4-BE49-F238E27FC236}">
              <a16:creationId xmlns:a16="http://schemas.microsoft.com/office/drawing/2014/main" id="{CE722FA9-57E6-40E0-92AD-CC84534CCA4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33" name="Text Box 110">
          <a:extLst>
            <a:ext uri="{FF2B5EF4-FFF2-40B4-BE49-F238E27FC236}">
              <a16:creationId xmlns:a16="http://schemas.microsoft.com/office/drawing/2014/main" id="{7EAE9DA6-0CF5-42D4-A445-6BF79A5ECF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34" name="Text Box 111">
          <a:extLst>
            <a:ext uri="{FF2B5EF4-FFF2-40B4-BE49-F238E27FC236}">
              <a16:creationId xmlns:a16="http://schemas.microsoft.com/office/drawing/2014/main" id="{30203EDA-4395-4724-B4CF-A967F12E42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35" name="Text Box 112">
          <a:extLst>
            <a:ext uri="{FF2B5EF4-FFF2-40B4-BE49-F238E27FC236}">
              <a16:creationId xmlns:a16="http://schemas.microsoft.com/office/drawing/2014/main" id="{6DFDA920-203C-446C-8945-4FA5A2F974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36" name="Text Box 113">
          <a:extLst>
            <a:ext uri="{FF2B5EF4-FFF2-40B4-BE49-F238E27FC236}">
              <a16:creationId xmlns:a16="http://schemas.microsoft.com/office/drawing/2014/main" id="{434BF2D4-8CA5-4B54-80F0-CD9569FF6D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437" name="Text Box 114">
          <a:extLst>
            <a:ext uri="{FF2B5EF4-FFF2-40B4-BE49-F238E27FC236}">
              <a16:creationId xmlns:a16="http://schemas.microsoft.com/office/drawing/2014/main" id="{71E81AE0-51EB-464D-B104-6349DCCE9E7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38" name="Text Box 115">
          <a:extLst>
            <a:ext uri="{FF2B5EF4-FFF2-40B4-BE49-F238E27FC236}">
              <a16:creationId xmlns:a16="http://schemas.microsoft.com/office/drawing/2014/main" id="{743E6889-D3AC-432F-BE0D-A171426BD4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39" name="Text Box 116">
          <a:extLst>
            <a:ext uri="{FF2B5EF4-FFF2-40B4-BE49-F238E27FC236}">
              <a16:creationId xmlns:a16="http://schemas.microsoft.com/office/drawing/2014/main" id="{42299D61-2D4E-4615-BF06-9BEDDE16FD0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0" name="Text Box 117">
          <a:extLst>
            <a:ext uri="{FF2B5EF4-FFF2-40B4-BE49-F238E27FC236}">
              <a16:creationId xmlns:a16="http://schemas.microsoft.com/office/drawing/2014/main" id="{37D30060-0D67-4A47-83B3-6C7301B2154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1" name="Text Box 118">
          <a:extLst>
            <a:ext uri="{FF2B5EF4-FFF2-40B4-BE49-F238E27FC236}">
              <a16:creationId xmlns:a16="http://schemas.microsoft.com/office/drawing/2014/main" id="{59A4F34D-542E-4DCD-8F1F-971A099C9F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2" name="Text Box 119">
          <a:extLst>
            <a:ext uri="{FF2B5EF4-FFF2-40B4-BE49-F238E27FC236}">
              <a16:creationId xmlns:a16="http://schemas.microsoft.com/office/drawing/2014/main" id="{66580B51-2A6A-456B-8529-5BC382005B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3" name="Text Box 120">
          <a:extLst>
            <a:ext uri="{FF2B5EF4-FFF2-40B4-BE49-F238E27FC236}">
              <a16:creationId xmlns:a16="http://schemas.microsoft.com/office/drawing/2014/main" id="{9248609F-5C9B-44DA-A6F3-3CC15969B14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4" name="Text Box 121">
          <a:extLst>
            <a:ext uri="{FF2B5EF4-FFF2-40B4-BE49-F238E27FC236}">
              <a16:creationId xmlns:a16="http://schemas.microsoft.com/office/drawing/2014/main" id="{5C391A84-10DB-4739-BDBA-3B421551C9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5" name="Text Box 122">
          <a:extLst>
            <a:ext uri="{FF2B5EF4-FFF2-40B4-BE49-F238E27FC236}">
              <a16:creationId xmlns:a16="http://schemas.microsoft.com/office/drawing/2014/main" id="{B810187C-894E-4B0F-B92F-9E9CC731ED0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6" name="Text Box 123">
          <a:extLst>
            <a:ext uri="{FF2B5EF4-FFF2-40B4-BE49-F238E27FC236}">
              <a16:creationId xmlns:a16="http://schemas.microsoft.com/office/drawing/2014/main" id="{8D243374-3A8F-47AB-934C-7F0104761E3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7" name="Text Box 124">
          <a:extLst>
            <a:ext uri="{FF2B5EF4-FFF2-40B4-BE49-F238E27FC236}">
              <a16:creationId xmlns:a16="http://schemas.microsoft.com/office/drawing/2014/main" id="{A3C3F4A1-3EC3-444F-9638-B2CDD2F2BBF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8" name="Text Box 125">
          <a:extLst>
            <a:ext uri="{FF2B5EF4-FFF2-40B4-BE49-F238E27FC236}">
              <a16:creationId xmlns:a16="http://schemas.microsoft.com/office/drawing/2014/main" id="{2BEB11B2-48CD-4A24-B485-5F85D0A889D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49" name="Text Box 126">
          <a:extLst>
            <a:ext uri="{FF2B5EF4-FFF2-40B4-BE49-F238E27FC236}">
              <a16:creationId xmlns:a16="http://schemas.microsoft.com/office/drawing/2014/main" id="{2EDC0A50-51EB-4DBD-BABE-A01C900F24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50" name="Text Box 127">
          <a:extLst>
            <a:ext uri="{FF2B5EF4-FFF2-40B4-BE49-F238E27FC236}">
              <a16:creationId xmlns:a16="http://schemas.microsoft.com/office/drawing/2014/main" id="{D566EBE1-7344-4196-9C7C-F348188F1C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51" name="Text Box 128">
          <a:extLst>
            <a:ext uri="{FF2B5EF4-FFF2-40B4-BE49-F238E27FC236}">
              <a16:creationId xmlns:a16="http://schemas.microsoft.com/office/drawing/2014/main" id="{7431E86D-B6F3-4611-8EAC-1FCE34403E7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452" name="Text Box 129">
          <a:extLst>
            <a:ext uri="{FF2B5EF4-FFF2-40B4-BE49-F238E27FC236}">
              <a16:creationId xmlns:a16="http://schemas.microsoft.com/office/drawing/2014/main" id="{B6A9BBDD-EF14-4185-AC26-B59DBAB005F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53" name="Text Box 130">
          <a:extLst>
            <a:ext uri="{FF2B5EF4-FFF2-40B4-BE49-F238E27FC236}">
              <a16:creationId xmlns:a16="http://schemas.microsoft.com/office/drawing/2014/main" id="{FE7A2AA2-43D3-4A4D-98F2-7EBB56FCFE0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54" name="Text Box 131">
          <a:extLst>
            <a:ext uri="{FF2B5EF4-FFF2-40B4-BE49-F238E27FC236}">
              <a16:creationId xmlns:a16="http://schemas.microsoft.com/office/drawing/2014/main" id="{7AB8D796-41D4-46C0-8368-278B78350E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55" name="Text Box 132">
          <a:extLst>
            <a:ext uri="{FF2B5EF4-FFF2-40B4-BE49-F238E27FC236}">
              <a16:creationId xmlns:a16="http://schemas.microsoft.com/office/drawing/2014/main" id="{CFD5D158-F0B0-480E-8585-B278B25B3A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56" name="Text Box 133">
          <a:extLst>
            <a:ext uri="{FF2B5EF4-FFF2-40B4-BE49-F238E27FC236}">
              <a16:creationId xmlns:a16="http://schemas.microsoft.com/office/drawing/2014/main" id="{189C1B24-DE1B-42E1-92F8-4B86012D1B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57" name="Text Box 134">
          <a:extLst>
            <a:ext uri="{FF2B5EF4-FFF2-40B4-BE49-F238E27FC236}">
              <a16:creationId xmlns:a16="http://schemas.microsoft.com/office/drawing/2014/main" id="{12F0119F-D4EB-4C69-BE18-0E25A9CAE8E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58" name="Text Box 135">
          <a:extLst>
            <a:ext uri="{FF2B5EF4-FFF2-40B4-BE49-F238E27FC236}">
              <a16:creationId xmlns:a16="http://schemas.microsoft.com/office/drawing/2014/main" id="{6CCB9BC9-B688-4389-B13E-EAE6E64AB32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59" name="Text Box 136">
          <a:extLst>
            <a:ext uri="{FF2B5EF4-FFF2-40B4-BE49-F238E27FC236}">
              <a16:creationId xmlns:a16="http://schemas.microsoft.com/office/drawing/2014/main" id="{BF22B2CC-D155-4426-982F-FC66AC3AB29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60" name="Text Box 137">
          <a:extLst>
            <a:ext uri="{FF2B5EF4-FFF2-40B4-BE49-F238E27FC236}">
              <a16:creationId xmlns:a16="http://schemas.microsoft.com/office/drawing/2014/main" id="{663821F9-07AE-491C-8A76-8C33CE3DB0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61" name="Text Box 138">
          <a:extLst>
            <a:ext uri="{FF2B5EF4-FFF2-40B4-BE49-F238E27FC236}">
              <a16:creationId xmlns:a16="http://schemas.microsoft.com/office/drawing/2014/main" id="{DEDC8837-EC3A-46AC-A2A7-99A8DB2DEBE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62" name="Text Box 139">
          <a:extLst>
            <a:ext uri="{FF2B5EF4-FFF2-40B4-BE49-F238E27FC236}">
              <a16:creationId xmlns:a16="http://schemas.microsoft.com/office/drawing/2014/main" id="{D7B8FE88-F3FF-4623-8294-51A6FDF4083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63" name="Text Box 140">
          <a:extLst>
            <a:ext uri="{FF2B5EF4-FFF2-40B4-BE49-F238E27FC236}">
              <a16:creationId xmlns:a16="http://schemas.microsoft.com/office/drawing/2014/main" id="{D3540088-2C1A-49BA-A674-BE521274D3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64" name="Text Box 141">
          <a:extLst>
            <a:ext uri="{FF2B5EF4-FFF2-40B4-BE49-F238E27FC236}">
              <a16:creationId xmlns:a16="http://schemas.microsoft.com/office/drawing/2014/main" id="{0B24F57C-944D-4ADA-AAC5-C49A1144762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65" name="Text Box 142">
          <a:extLst>
            <a:ext uri="{FF2B5EF4-FFF2-40B4-BE49-F238E27FC236}">
              <a16:creationId xmlns:a16="http://schemas.microsoft.com/office/drawing/2014/main" id="{1B2F4B2A-BD33-4D4B-8D77-446591BC5F0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66" name="Text Box 143">
          <a:extLst>
            <a:ext uri="{FF2B5EF4-FFF2-40B4-BE49-F238E27FC236}">
              <a16:creationId xmlns:a16="http://schemas.microsoft.com/office/drawing/2014/main" id="{46A19617-C204-4E5F-AB39-F2E75182C9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467" name="Text Box 144">
          <a:extLst>
            <a:ext uri="{FF2B5EF4-FFF2-40B4-BE49-F238E27FC236}">
              <a16:creationId xmlns:a16="http://schemas.microsoft.com/office/drawing/2014/main" id="{DAFADFD1-C074-4E8B-BCA6-9D40DF5EA11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68" name="Text Box 145">
          <a:extLst>
            <a:ext uri="{FF2B5EF4-FFF2-40B4-BE49-F238E27FC236}">
              <a16:creationId xmlns:a16="http://schemas.microsoft.com/office/drawing/2014/main" id="{E99585F3-66BE-4518-8C01-789AC18146F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69" name="Text Box 146">
          <a:extLst>
            <a:ext uri="{FF2B5EF4-FFF2-40B4-BE49-F238E27FC236}">
              <a16:creationId xmlns:a16="http://schemas.microsoft.com/office/drawing/2014/main" id="{B7EC439E-E6A8-48AA-8B1C-C2F74DCA2D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0" name="Text Box 147">
          <a:extLst>
            <a:ext uri="{FF2B5EF4-FFF2-40B4-BE49-F238E27FC236}">
              <a16:creationId xmlns:a16="http://schemas.microsoft.com/office/drawing/2014/main" id="{EBFAEF7F-5298-4282-BDA9-114393A0E1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1" name="Text Box 148">
          <a:extLst>
            <a:ext uri="{FF2B5EF4-FFF2-40B4-BE49-F238E27FC236}">
              <a16:creationId xmlns:a16="http://schemas.microsoft.com/office/drawing/2014/main" id="{297F4412-E742-4823-806A-A35121A09E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2" name="Text Box 149">
          <a:extLst>
            <a:ext uri="{FF2B5EF4-FFF2-40B4-BE49-F238E27FC236}">
              <a16:creationId xmlns:a16="http://schemas.microsoft.com/office/drawing/2014/main" id="{CA3DF8FB-AC7E-4BBB-9B14-E131F0960CE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3" name="Text Box 150">
          <a:extLst>
            <a:ext uri="{FF2B5EF4-FFF2-40B4-BE49-F238E27FC236}">
              <a16:creationId xmlns:a16="http://schemas.microsoft.com/office/drawing/2014/main" id="{23E653B2-6E12-401C-8C8D-2F8E95856E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4" name="Text Box 151">
          <a:extLst>
            <a:ext uri="{FF2B5EF4-FFF2-40B4-BE49-F238E27FC236}">
              <a16:creationId xmlns:a16="http://schemas.microsoft.com/office/drawing/2014/main" id="{9C42837F-A7E8-4A04-9609-492D4C9A55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5" name="Text Box 152">
          <a:extLst>
            <a:ext uri="{FF2B5EF4-FFF2-40B4-BE49-F238E27FC236}">
              <a16:creationId xmlns:a16="http://schemas.microsoft.com/office/drawing/2014/main" id="{0DEB9D13-693E-4C86-9523-19184D672CC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6" name="Text Box 153">
          <a:extLst>
            <a:ext uri="{FF2B5EF4-FFF2-40B4-BE49-F238E27FC236}">
              <a16:creationId xmlns:a16="http://schemas.microsoft.com/office/drawing/2014/main" id="{C0F9E719-8D42-4B70-B3DD-435FA28F750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7" name="Text Box 154">
          <a:extLst>
            <a:ext uri="{FF2B5EF4-FFF2-40B4-BE49-F238E27FC236}">
              <a16:creationId xmlns:a16="http://schemas.microsoft.com/office/drawing/2014/main" id="{5B28478D-1662-4C61-AFCD-0E31978B1E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8" name="Text Box 155">
          <a:extLst>
            <a:ext uri="{FF2B5EF4-FFF2-40B4-BE49-F238E27FC236}">
              <a16:creationId xmlns:a16="http://schemas.microsoft.com/office/drawing/2014/main" id="{FCB0FABE-530B-4C3A-B356-8F3D3F11DC7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79" name="Text Box 156">
          <a:extLst>
            <a:ext uri="{FF2B5EF4-FFF2-40B4-BE49-F238E27FC236}">
              <a16:creationId xmlns:a16="http://schemas.microsoft.com/office/drawing/2014/main" id="{D5AE97AE-7963-45EC-9D38-CA77584ACC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80" name="Text Box 157">
          <a:extLst>
            <a:ext uri="{FF2B5EF4-FFF2-40B4-BE49-F238E27FC236}">
              <a16:creationId xmlns:a16="http://schemas.microsoft.com/office/drawing/2014/main" id="{F0C0AA17-721C-4350-AC55-0F6F4218BF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81" name="Text Box 158">
          <a:extLst>
            <a:ext uri="{FF2B5EF4-FFF2-40B4-BE49-F238E27FC236}">
              <a16:creationId xmlns:a16="http://schemas.microsoft.com/office/drawing/2014/main" id="{0DAE253E-1C55-4434-83DF-506609CE4DE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482" name="Text Box 159">
          <a:extLst>
            <a:ext uri="{FF2B5EF4-FFF2-40B4-BE49-F238E27FC236}">
              <a16:creationId xmlns:a16="http://schemas.microsoft.com/office/drawing/2014/main" id="{4A80DC7A-417F-4ECF-8643-7CC12F69416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83" name="Text Box 160">
          <a:extLst>
            <a:ext uri="{FF2B5EF4-FFF2-40B4-BE49-F238E27FC236}">
              <a16:creationId xmlns:a16="http://schemas.microsoft.com/office/drawing/2014/main" id="{5F0E5529-9580-4786-A541-302603B6ED1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84" name="Text Box 161">
          <a:extLst>
            <a:ext uri="{FF2B5EF4-FFF2-40B4-BE49-F238E27FC236}">
              <a16:creationId xmlns:a16="http://schemas.microsoft.com/office/drawing/2014/main" id="{D3500949-74FF-4A24-B75E-63F0697D05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85" name="Text Box 162">
          <a:extLst>
            <a:ext uri="{FF2B5EF4-FFF2-40B4-BE49-F238E27FC236}">
              <a16:creationId xmlns:a16="http://schemas.microsoft.com/office/drawing/2014/main" id="{B13EEBAC-41E6-4364-9C6C-A5FB637A228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86" name="Text Box 163">
          <a:extLst>
            <a:ext uri="{FF2B5EF4-FFF2-40B4-BE49-F238E27FC236}">
              <a16:creationId xmlns:a16="http://schemas.microsoft.com/office/drawing/2014/main" id="{284FC771-6191-4BE9-A38D-A0B1A53D5F3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87" name="Text Box 164">
          <a:extLst>
            <a:ext uri="{FF2B5EF4-FFF2-40B4-BE49-F238E27FC236}">
              <a16:creationId xmlns:a16="http://schemas.microsoft.com/office/drawing/2014/main" id="{9249D60D-4A10-45F9-82DB-A1ABF233E2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88" name="Text Box 165">
          <a:extLst>
            <a:ext uri="{FF2B5EF4-FFF2-40B4-BE49-F238E27FC236}">
              <a16:creationId xmlns:a16="http://schemas.microsoft.com/office/drawing/2014/main" id="{1A5E866B-FE32-48D4-9321-AE14272F06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89" name="Text Box 166">
          <a:extLst>
            <a:ext uri="{FF2B5EF4-FFF2-40B4-BE49-F238E27FC236}">
              <a16:creationId xmlns:a16="http://schemas.microsoft.com/office/drawing/2014/main" id="{8639669B-D161-435E-A28F-3751A6C237D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90" name="Text Box 167">
          <a:extLst>
            <a:ext uri="{FF2B5EF4-FFF2-40B4-BE49-F238E27FC236}">
              <a16:creationId xmlns:a16="http://schemas.microsoft.com/office/drawing/2014/main" id="{1E466A31-EFED-47A1-9EEC-CAA10899AB8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91" name="Text Box 168">
          <a:extLst>
            <a:ext uri="{FF2B5EF4-FFF2-40B4-BE49-F238E27FC236}">
              <a16:creationId xmlns:a16="http://schemas.microsoft.com/office/drawing/2014/main" id="{1360826D-56B0-4417-A233-D8FA20F96CC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92" name="Text Box 169">
          <a:extLst>
            <a:ext uri="{FF2B5EF4-FFF2-40B4-BE49-F238E27FC236}">
              <a16:creationId xmlns:a16="http://schemas.microsoft.com/office/drawing/2014/main" id="{7889D600-C316-45D6-BF72-484864FB809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93" name="Text Box 170">
          <a:extLst>
            <a:ext uri="{FF2B5EF4-FFF2-40B4-BE49-F238E27FC236}">
              <a16:creationId xmlns:a16="http://schemas.microsoft.com/office/drawing/2014/main" id="{85F53970-6E1D-4912-A51F-2715CEBE015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94" name="Text Box 171">
          <a:extLst>
            <a:ext uri="{FF2B5EF4-FFF2-40B4-BE49-F238E27FC236}">
              <a16:creationId xmlns:a16="http://schemas.microsoft.com/office/drawing/2014/main" id="{925328C2-B754-4547-83AB-B710988A9ED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95" name="Text Box 172">
          <a:extLst>
            <a:ext uri="{FF2B5EF4-FFF2-40B4-BE49-F238E27FC236}">
              <a16:creationId xmlns:a16="http://schemas.microsoft.com/office/drawing/2014/main" id="{8FB58BE6-5BBD-422F-99BE-8C8CA551A21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96" name="Text Box 173">
          <a:extLst>
            <a:ext uri="{FF2B5EF4-FFF2-40B4-BE49-F238E27FC236}">
              <a16:creationId xmlns:a16="http://schemas.microsoft.com/office/drawing/2014/main" id="{9A34A95F-E5DB-4179-B560-C49BDB6D13F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497" name="Text Box 174">
          <a:extLst>
            <a:ext uri="{FF2B5EF4-FFF2-40B4-BE49-F238E27FC236}">
              <a16:creationId xmlns:a16="http://schemas.microsoft.com/office/drawing/2014/main" id="{C10D731B-4FB4-4234-AF3F-3592AB1152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98" name="Text Box 175">
          <a:extLst>
            <a:ext uri="{FF2B5EF4-FFF2-40B4-BE49-F238E27FC236}">
              <a16:creationId xmlns:a16="http://schemas.microsoft.com/office/drawing/2014/main" id="{2A54C10F-A589-4225-82FF-2B53640AC01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499" name="Text Box 176">
          <a:extLst>
            <a:ext uri="{FF2B5EF4-FFF2-40B4-BE49-F238E27FC236}">
              <a16:creationId xmlns:a16="http://schemas.microsoft.com/office/drawing/2014/main" id="{945BE3B6-E34E-470B-9B13-E0BAEA6A5D0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0" name="Text Box 177">
          <a:extLst>
            <a:ext uri="{FF2B5EF4-FFF2-40B4-BE49-F238E27FC236}">
              <a16:creationId xmlns:a16="http://schemas.microsoft.com/office/drawing/2014/main" id="{7209C007-FB78-4B1F-A253-9788E7F03BB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1" name="Text Box 178">
          <a:extLst>
            <a:ext uri="{FF2B5EF4-FFF2-40B4-BE49-F238E27FC236}">
              <a16:creationId xmlns:a16="http://schemas.microsoft.com/office/drawing/2014/main" id="{3F5A2104-C7D4-4EC6-B557-47FB0D3CFA6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2" name="Text Box 179">
          <a:extLst>
            <a:ext uri="{FF2B5EF4-FFF2-40B4-BE49-F238E27FC236}">
              <a16:creationId xmlns:a16="http://schemas.microsoft.com/office/drawing/2014/main" id="{6EB89332-5F4E-497A-98A4-678BDF777D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3" name="Text Box 180">
          <a:extLst>
            <a:ext uri="{FF2B5EF4-FFF2-40B4-BE49-F238E27FC236}">
              <a16:creationId xmlns:a16="http://schemas.microsoft.com/office/drawing/2014/main" id="{13006848-EED4-434E-9E37-A6665AD56E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4" name="Text Box 181">
          <a:extLst>
            <a:ext uri="{FF2B5EF4-FFF2-40B4-BE49-F238E27FC236}">
              <a16:creationId xmlns:a16="http://schemas.microsoft.com/office/drawing/2014/main" id="{8579AD47-46B1-4D67-ADBC-048897BB4B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5" name="Text Box 182">
          <a:extLst>
            <a:ext uri="{FF2B5EF4-FFF2-40B4-BE49-F238E27FC236}">
              <a16:creationId xmlns:a16="http://schemas.microsoft.com/office/drawing/2014/main" id="{A397BB65-FE9F-4C37-A866-F5C075ED9FB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6" name="Text Box 183">
          <a:extLst>
            <a:ext uri="{FF2B5EF4-FFF2-40B4-BE49-F238E27FC236}">
              <a16:creationId xmlns:a16="http://schemas.microsoft.com/office/drawing/2014/main" id="{B481C456-3C3A-437C-A991-354CD23399E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7" name="Text Box 184">
          <a:extLst>
            <a:ext uri="{FF2B5EF4-FFF2-40B4-BE49-F238E27FC236}">
              <a16:creationId xmlns:a16="http://schemas.microsoft.com/office/drawing/2014/main" id="{02747CA0-215A-409D-88FC-313EAED26AD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8" name="Text Box 185">
          <a:extLst>
            <a:ext uri="{FF2B5EF4-FFF2-40B4-BE49-F238E27FC236}">
              <a16:creationId xmlns:a16="http://schemas.microsoft.com/office/drawing/2014/main" id="{6F10D479-539C-47D6-AC98-E9681E475CA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09" name="Text Box 186">
          <a:extLst>
            <a:ext uri="{FF2B5EF4-FFF2-40B4-BE49-F238E27FC236}">
              <a16:creationId xmlns:a16="http://schemas.microsoft.com/office/drawing/2014/main" id="{BDF66A9A-704C-4328-B57A-F5D6DD6B07E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0" name="Text Box 187">
          <a:extLst>
            <a:ext uri="{FF2B5EF4-FFF2-40B4-BE49-F238E27FC236}">
              <a16:creationId xmlns:a16="http://schemas.microsoft.com/office/drawing/2014/main" id="{11C06B4F-36C9-4294-823A-086769FB39E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1" name="Text Box 188">
          <a:extLst>
            <a:ext uri="{FF2B5EF4-FFF2-40B4-BE49-F238E27FC236}">
              <a16:creationId xmlns:a16="http://schemas.microsoft.com/office/drawing/2014/main" id="{9EE5CA43-6448-42C4-8BD0-C9325262014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2" name="Text Box 210">
          <a:extLst>
            <a:ext uri="{FF2B5EF4-FFF2-40B4-BE49-F238E27FC236}">
              <a16:creationId xmlns:a16="http://schemas.microsoft.com/office/drawing/2014/main" id="{42BCF8A3-9DCB-4A72-8877-BBE1775CCB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3" name="Text Box 211">
          <a:extLst>
            <a:ext uri="{FF2B5EF4-FFF2-40B4-BE49-F238E27FC236}">
              <a16:creationId xmlns:a16="http://schemas.microsoft.com/office/drawing/2014/main" id="{F555F310-EA63-4676-B003-B019C3E9D56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4" name="Text Box 212">
          <a:extLst>
            <a:ext uri="{FF2B5EF4-FFF2-40B4-BE49-F238E27FC236}">
              <a16:creationId xmlns:a16="http://schemas.microsoft.com/office/drawing/2014/main" id="{03F2447D-E526-4BE2-8E2A-572735671F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5" name="Text Box 213">
          <a:extLst>
            <a:ext uri="{FF2B5EF4-FFF2-40B4-BE49-F238E27FC236}">
              <a16:creationId xmlns:a16="http://schemas.microsoft.com/office/drawing/2014/main" id="{BA46D09C-019C-4931-AFAC-BE26745D2AD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6" name="Text Box 214">
          <a:extLst>
            <a:ext uri="{FF2B5EF4-FFF2-40B4-BE49-F238E27FC236}">
              <a16:creationId xmlns:a16="http://schemas.microsoft.com/office/drawing/2014/main" id="{5FB6CC60-B664-4F72-8CF7-2721405A18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7" name="Text Box 215">
          <a:extLst>
            <a:ext uri="{FF2B5EF4-FFF2-40B4-BE49-F238E27FC236}">
              <a16:creationId xmlns:a16="http://schemas.microsoft.com/office/drawing/2014/main" id="{3852F306-4435-4CF7-8B5C-8D60B5336E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8" name="Text Box 216">
          <a:extLst>
            <a:ext uri="{FF2B5EF4-FFF2-40B4-BE49-F238E27FC236}">
              <a16:creationId xmlns:a16="http://schemas.microsoft.com/office/drawing/2014/main" id="{91D36FCB-A462-494B-A493-D7A7F79FAAE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C04128FE-95B6-418E-BC14-34099D9FBD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0" name="Text Box 2">
          <a:extLst>
            <a:ext uri="{FF2B5EF4-FFF2-40B4-BE49-F238E27FC236}">
              <a16:creationId xmlns:a16="http://schemas.microsoft.com/office/drawing/2014/main" id="{AC82FEDC-C2D2-4460-90E3-059129483EF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1" name="Text Box 3">
          <a:extLst>
            <a:ext uri="{FF2B5EF4-FFF2-40B4-BE49-F238E27FC236}">
              <a16:creationId xmlns:a16="http://schemas.microsoft.com/office/drawing/2014/main" id="{47F7017F-AF70-4755-BB4F-679A2BABD3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2" name="Text Box 4">
          <a:extLst>
            <a:ext uri="{FF2B5EF4-FFF2-40B4-BE49-F238E27FC236}">
              <a16:creationId xmlns:a16="http://schemas.microsoft.com/office/drawing/2014/main" id="{9D9D1FE7-0F0F-4F02-9FDC-FA8EC0A2B1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3" name="Text Box 5">
          <a:extLst>
            <a:ext uri="{FF2B5EF4-FFF2-40B4-BE49-F238E27FC236}">
              <a16:creationId xmlns:a16="http://schemas.microsoft.com/office/drawing/2014/main" id="{1561AB65-0CBC-4F94-994E-8353EEE69C0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4" name="Text Box 6">
          <a:extLst>
            <a:ext uri="{FF2B5EF4-FFF2-40B4-BE49-F238E27FC236}">
              <a16:creationId xmlns:a16="http://schemas.microsoft.com/office/drawing/2014/main" id="{6B0FB7FB-56C1-401F-B90A-474B57EC440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5" name="Text Box 7">
          <a:extLst>
            <a:ext uri="{FF2B5EF4-FFF2-40B4-BE49-F238E27FC236}">
              <a16:creationId xmlns:a16="http://schemas.microsoft.com/office/drawing/2014/main" id="{3183CDB6-1446-473E-A0D9-3CAE099DE9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6" name="Text Box 8">
          <a:extLst>
            <a:ext uri="{FF2B5EF4-FFF2-40B4-BE49-F238E27FC236}">
              <a16:creationId xmlns:a16="http://schemas.microsoft.com/office/drawing/2014/main" id="{2F7FB5B4-B305-4B35-A9EF-F68626B65C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7" name="Text Box 9">
          <a:extLst>
            <a:ext uri="{FF2B5EF4-FFF2-40B4-BE49-F238E27FC236}">
              <a16:creationId xmlns:a16="http://schemas.microsoft.com/office/drawing/2014/main" id="{CC1ED818-664B-4F33-BF7E-F2EEB488A8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8" name="Text Box 10">
          <a:extLst>
            <a:ext uri="{FF2B5EF4-FFF2-40B4-BE49-F238E27FC236}">
              <a16:creationId xmlns:a16="http://schemas.microsoft.com/office/drawing/2014/main" id="{B93C3551-5AEC-4EFE-8F1C-A99186ABA25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29" name="Text Box 11">
          <a:extLst>
            <a:ext uri="{FF2B5EF4-FFF2-40B4-BE49-F238E27FC236}">
              <a16:creationId xmlns:a16="http://schemas.microsoft.com/office/drawing/2014/main" id="{B2B2F9EC-8A54-4D1E-BB74-63CC8526CC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0" name="Text Box 12">
          <a:extLst>
            <a:ext uri="{FF2B5EF4-FFF2-40B4-BE49-F238E27FC236}">
              <a16:creationId xmlns:a16="http://schemas.microsoft.com/office/drawing/2014/main" id="{BD125C7B-2F39-4BE6-8708-877BD1FA46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1" name="Text Box 13">
          <a:extLst>
            <a:ext uri="{FF2B5EF4-FFF2-40B4-BE49-F238E27FC236}">
              <a16:creationId xmlns:a16="http://schemas.microsoft.com/office/drawing/2014/main" id="{2A8308A5-9D1B-41CB-930C-B39767363F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2" name="Text Box 14">
          <a:extLst>
            <a:ext uri="{FF2B5EF4-FFF2-40B4-BE49-F238E27FC236}">
              <a16:creationId xmlns:a16="http://schemas.microsoft.com/office/drawing/2014/main" id="{C7179156-F794-4527-A02F-676D1168A7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E033295E-6779-4733-88BA-04B33375C81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4" name="Text Box 16">
          <a:extLst>
            <a:ext uri="{FF2B5EF4-FFF2-40B4-BE49-F238E27FC236}">
              <a16:creationId xmlns:a16="http://schemas.microsoft.com/office/drawing/2014/main" id="{4D3F4750-CFAD-4060-88A2-85BBDC85980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5" name="Text Box 17">
          <a:extLst>
            <a:ext uri="{FF2B5EF4-FFF2-40B4-BE49-F238E27FC236}">
              <a16:creationId xmlns:a16="http://schemas.microsoft.com/office/drawing/2014/main" id="{D3B9E313-DB9D-46C1-BFEF-5C4825F9422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6" name="Text Box 18">
          <a:extLst>
            <a:ext uri="{FF2B5EF4-FFF2-40B4-BE49-F238E27FC236}">
              <a16:creationId xmlns:a16="http://schemas.microsoft.com/office/drawing/2014/main" id="{CD05378B-468E-4EC9-B91D-5BC607FD10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7" name="Text Box 19">
          <a:extLst>
            <a:ext uri="{FF2B5EF4-FFF2-40B4-BE49-F238E27FC236}">
              <a16:creationId xmlns:a16="http://schemas.microsoft.com/office/drawing/2014/main" id="{9C31B630-7AE2-4872-8D56-D175D0613BE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8" name="Text Box 20">
          <a:extLst>
            <a:ext uri="{FF2B5EF4-FFF2-40B4-BE49-F238E27FC236}">
              <a16:creationId xmlns:a16="http://schemas.microsoft.com/office/drawing/2014/main" id="{6D54EAF5-1412-4D93-80A3-FAC71093F9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39" name="Text Box 21">
          <a:extLst>
            <a:ext uri="{FF2B5EF4-FFF2-40B4-BE49-F238E27FC236}">
              <a16:creationId xmlns:a16="http://schemas.microsoft.com/office/drawing/2014/main" id="{895524B0-994F-4392-AB66-3C1D41B8E36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0" name="Text Box 22">
          <a:extLst>
            <a:ext uri="{FF2B5EF4-FFF2-40B4-BE49-F238E27FC236}">
              <a16:creationId xmlns:a16="http://schemas.microsoft.com/office/drawing/2014/main" id="{7FF3A087-D03D-44B0-8BCD-F7A382CDE4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1" name="Text Box 23">
          <a:extLst>
            <a:ext uri="{FF2B5EF4-FFF2-40B4-BE49-F238E27FC236}">
              <a16:creationId xmlns:a16="http://schemas.microsoft.com/office/drawing/2014/main" id="{010AC391-9952-4798-91D7-0885C3DB5A2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2" name="Text Box 24">
          <a:extLst>
            <a:ext uri="{FF2B5EF4-FFF2-40B4-BE49-F238E27FC236}">
              <a16:creationId xmlns:a16="http://schemas.microsoft.com/office/drawing/2014/main" id="{07D51335-B34E-475D-9B26-92298E3ABC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3" name="Text Box 25">
          <a:extLst>
            <a:ext uri="{FF2B5EF4-FFF2-40B4-BE49-F238E27FC236}">
              <a16:creationId xmlns:a16="http://schemas.microsoft.com/office/drawing/2014/main" id="{2C6CD8D8-25B1-4247-BE8E-7610016CF01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4" name="Text Box 26">
          <a:extLst>
            <a:ext uri="{FF2B5EF4-FFF2-40B4-BE49-F238E27FC236}">
              <a16:creationId xmlns:a16="http://schemas.microsoft.com/office/drawing/2014/main" id="{D04ACE25-F882-4394-853B-736A64904D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5" name="Text Box 27">
          <a:extLst>
            <a:ext uri="{FF2B5EF4-FFF2-40B4-BE49-F238E27FC236}">
              <a16:creationId xmlns:a16="http://schemas.microsoft.com/office/drawing/2014/main" id="{E017A247-C739-4BFE-8161-57B803B2FD4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6" name="Text Box 28">
          <a:extLst>
            <a:ext uri="{FF2B5EF4-FFF2-40B4-BE49-F238E27FC236}">
              <a16:creationId xmlns:a16="http://schemas.microsoft.com/office/drawing/2014/main" id="{ECC311C4-6C9C-48A6-A4BC-1ADE1BCB43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7" name="Text Box 29">
          <a:extLst>
            <a:ext uri="{FF2B5EF4-FFF2-40B4-BE49-F238E27FC236}">
              <a16:creationId xmlns:a16="http://schemas.microsoft.com/office/drawing/2014/main" id="{80B19D8F-B137-41E2-B863-C06274D7458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8" name="Text Box 30">
          <a:extLst>
            <a:ext uri="{FF2B5EF4-FFF2-40B4-BE49-F238E27FC236}">
              <a16:creationId xmlns:a16="http://schemas.microsoft.com/office/drawing/2014/main" id="{F21CB881-CE81-4634-98CA-974CFA82FF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49" name="Text Box 31">
          <a:extLst>
            <a:ext uri="{FF2B5EF4-FFF2-40B4-BE49-F238E27FC236}">
              <a16:creationId xmlns:a16="http://schemas.microsoft.com/office/drawing/2014/main" id="{4EB263D7-9F6D-4B66-A2A8-A212587F80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0" name="Text Box 32">
          <a:extLst>
            <a:ext uri="{FF2B5EF4-FFF2-40B4-BE49-F238E27FC236}">
              <a16:creationId xmlns:a16="http://schemas.microsoft.com/office/drawing/2014/main" id="{EB391CCA-74D7-4097-99BD-13F90F3072C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1" name="Text Box 33">
          <a:extLst>
            <a:ext uri="{FF2B5EF4-FFF2-40B4-BE49-F238E27FC236}">
              <a16:creationId xmlns:a16="http://schemas.microsoft.com/office/drawing/2014/main" id="{76208F02-BA7D-4CAE-AFCD-93E4C8E41EE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2" name="Text Box 34">
          <a:extLst>
            <a:ext uri="{FF2B5EF4-FFF2-40B4-BE49-F238E27FC236}">
              <a16:creationId xmlns:a16="http://schemas.microsoft.com/office/drawing/2014/main" id="{2AD7E7C3-963A-4D91-A062-33C10E49C09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3" name="Text Box 35">
          <a:extLst>
            <a:ext uri="{FF2B5EF4-FFF2-40B4-BE49-F238E27FC236}">
              <a16:creationId xmlns:a16="http://schemas.microsoft.com/office/drawing/2014/main" id="{AC09888D-7107-4E93-A985-EA20C750E8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4" name="Text Box 36">
          <a:extLst>
            <a:ext uri="{FF2B5EF4-FFF2-40B4-BE49-F238E27FC236}">
              <a16:creationId xmlns:a16="http://schemas.microsoft.com/office/drawing/2014/main" id="{1A522609-73F2-4315-84F4-9988B90102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5" name="Text Box 37">
          <a:extLst>
            <a:ext uri="{FF2B5EF4-FFF2-40B4-BE49-F238E27FC236}">
              <a16:creationId xmlns:a16="http://schemas.microsoft.com/office/drawing/2014/main" id="{02623B8F-3983-43A5-8676-A065944189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6" name="Text Box 38">
          <a:extLst>
            <a:ext uri="{FF2B5EF4-FFF2-40B4-BE49-F238E27FC236}">
              <a16:creationId xmlns:a16="http://schemas.microsoft.com/office/drawing/2014/main" id="{A3A159D9-CBA3-41DF-AE57-952AFA9062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7" name="Text Box 39">
          <a:extLst>
            <a:ext uri="{FF2B5EF4-FFF2-40B4-BE49-F238E27FC236}">
              <a16:creationId xmlns:a16="http://schemas.microsoft.com/office/drawing/2014/main" id="{ED84FBA7-639C-4A94-9C96-01E629340E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8" name="Text Box 40">
          <a:extLst>
            <a:ext uri="{FF2B5EF4-FFF2-40B4-BE49-F238E27FC236}">
              <a16:creationId xmlns:a16="http://schemas.microsoft.com/office/drawing/2014/main" id="{D675C5BA-AEB6-4653-B63F-A1D0A7E141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59" name="Text Box 41">
          <a:extLst>
            <a:ext uri="{FF2B5EF4-FFF2-40B4-BE49-F238E27FC236}">
              <a16:creationId xmlns:a16="http://schemas.microsoft.com/office/drawing/2014/main" id="{F7E6A1BB-0B71-43BF-9665-C18861E6F51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0" name="Text Box 42">
          <a:extLst>
            <a:ext uri="{FF2B5EF4-FFF2-40B4-BE49-F238E27FC236}">
              <a16:creationId xmlns:a16="http://schemas.microsoft.com/office/drawing/2014/main" id="{E0755816-C3B4-48F2-BF24-39329346CBA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1" name="Text Box 43">
          <a:extLst>
            <a:ext uri="{FF2B5EF4-FFF2-40B4-BE49-F238E27FC236}">
              <a16:creationId xmlns:a16="http://schemas.microsoft.com/office/drawing/2014/main" id="{DFBE2397-9E52-4165-B4CE-00027D636C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2" name="Text Box 44">
          <a:extLst>
            <a:ext uri="{FF2B5EF4-FFF2-40B4-BE49-F238E27FC236}">
              <a16:creationId xmlns:a16="http://schemas.microsoft.com/office/drawing/2014/main" id="{7D29DD6D-57C3-49A4-B4F3-A46C386FF6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3" name="Text Box 45">
          <a:extLst>
            <a:ext uri="{FF2B5EF4-FFF2-40B4-BE49-F238E27FC236}">
              <a16:creationId xmlns:a16="http://schemas.microsoft.com/office/drawing/2014/main" id="{F8FF2196-6401-48A9-A8DC-58CB8FCC80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4" name="Text Box 46">
          <a:extLst>
            <a:ext uri="{FF2B5EF4-FFF2-40B4-BE49-F238E27FC236}">
              <a16:creationId xmlns:a16="http://schemas.microsoft.com/office/drawing/2014/main" id="{E5F5C9E1-9269-4CC9-93D9-573802BB2C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5" name="Text Box 47">
          <a:extLst>
            <a:ext uri="{FF2B5EF4-FFF2-40B4-BE49-F238E27FC236}">
              <a16:creationId xmlns:a16="http://schemas.microsoft.com/office/drawing/2014/main" id="{6DDCA391-1162-427D-A9ED-DBE88EE7E35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6" name="Text Box 48">
          <a:extLst>
            <a:ext uri="{FF2B5EF4-FFF2-40B4-BE49-F238E27FC236}">
              <a16:creationId xmlns:a16="http://schemas.microsoft.com/office/drawing/2014/main" id="{64BF9A75-555C-4AE6-AC63-98FC0BF387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7" name="Text Box 49">
          <a:extLst>
            <a:ext uri="{FF2B5EF4-FFF2-40B4-BE49-F238E27FC236}">
              <a16:creationId xmlns:a16="http://schemas.microsoft.com/office/drawing/2014/main" id="{1AF7A319-51D2-481D-A8EB-127A9E6EA2E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8" name="Text Box 50">
          <a:extLst>
            <a:ext uri="{FF2B5EF4-FFF2-40B4-BE49-F238E27FC236}">
              <a16:creationId xmlns:a16="http://schemas.microsoft.com/office/drawing/2014/main" id="{4B5082DA-4024-424E-A3C5-E918AD1C7B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69" name="Text Box 51">
          <a:extLst>
            <a:ext uri="{FF2B5EF4-FFF2-40B4-BE49-F238E27FC236}">
              <a16:creationId xmlns:a16="http://schemas.microsoft.com/office/drawing/2014/main" id="{7D10C0C4-0AF3-44DD-B85F-2DB5205965D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0" name="Text Box 52">
          <a:extLst>
            <a:ext uri="{FF2B5EF4-FFF2-40B4-BE49-F238E27FC236}">
              <a16:creationId xmlns:a16="http://schemas.microsoft.com/office/drawing/2014/main" id="{A4ADF7F7-B54A-4963-9770-42A14452FF1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1" name="Text Box 53">
          <a:extLst>
            <a:ext uri="{FF2B5EF4-FFF2-40B4-BE49-F238E27FC236}">
              <a16:creationId xmlns:a16="http://schemas.microsoft.com/office/drawing/2014/main" id="{88B586FA-34CD-4A11-A241-66CF49664D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2" name="Text Box 54">
          <a:extLst>
            <a:ext uri="{FF2B5EF4-FFF2-40B4-BE49-F238E27FC236}">
              <a16:creationId xmlns:a16="http://schemas.microsoft.com/office/drawing/2014/main" id="{5BE69AE5-F4BC-44E5-B987-9C5AE28F4D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3" name="Text Box 55">
          <a:extLst>
            <a:ext uri="{FF2B5EF4-FFF2-40B4-BE49-F238E27FC236}">
              <a16:creationId xmlns:a16="http://schemas.microsoft.com/office/drawing/2014/main" id="{5BC3E396-A2B8-4623-B559-D00C517FC6A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4" name="Text Box 56">
          <a:extLst>
            <a:ext uri="{FF2B5EF4-FFF2-40B4-BE49-F238E27FC236}">
              <a16:creationId xmlns:a16="http://schemas.microsoft.com/office/drawing/2014/main" id="{CDDCD1AA-E144-4120-85BC-F2A9277D62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5" name="Text Box 57">
          <a:extLst>
            <a:ext uri="{FF2B5EF4-FFF2-40B4-BE49-F238E27FC236}">
              <a16:creationId xmlns:a16="http://schemas.microsoft.com/office/drawing/2014/main" id="{36E9A04D-5D98-4C7A-A0F7-AF4AD4DC9B5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6" name="Text Box 58">
          <a:extLst>
            <a:ext uri="{FF2B5EF4-FFF2-40B4-BE49-F238E27FC236}">
              <a16:creationId xmlns:a16="http://schemas.microsoft.com/office/drawing/2014/main" id="{C0B27F07-8CBD-415E-8527-A3FBDA680AD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7" name="Text Box 59">
          <a:extLst>
            <a:ext uri="{FF2B5EF4-FFF2-40B4-BE49-F238E27FC236}">
              <a16:creationId xmlns:a16="http://schemas.microsoft.com/office/drawing/2014/main" id="{81D0ACDB-8AF5-4AB4-88EF-A84A0E8A47D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8" name="Text Box 60">
          <a:extLst>
            <a:ext uri="{FF2B5EF4-FFF2-40B4-BE49-F238E27FC236}">
              <a16:creationId xmlns:a16="http://schemas.microsoft.com/office/drawing/2014/main" id="{AB1C969A-4657-4AE9-8613-19CA71FEA77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79" name="Text Box 61">
          <a:extLst>
            <a:ext uri="{FF2B5EF4-FFF2-40B4-BE49-F238E27FC236}">
              <a16:creationId xmlns:a16="http://schemas.microsoft.com/office/drawing/2014/main" id="{BE9B917D-C592-4077-858A-F32EAFF09B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0" name="Text Box 62">
          <a:extLst>
            <a:ext uri="{FF2B5EF4-FFF2-40B4-BE49-F238E27FC236}">
              <a16:creationId xmlns:a16="http://schemas.microsoft.com/office/drawing/2014/main" id="{38867152-58CC-441F-A90A-A4F2B7FA8F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1" name="Text Box 63">
          <a:extLst>
            <a:ext uri="{FF2B5EF4-FFF2-40B4-BE49-F238E27FC236}">
              <a16:creationId xmlns:a16="http://schemas.microsoft.com/office/drawing/2014/main" id="{47C9B762-5D03-4B61-8720-28550B6C6E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2" name="Text Box 64">
          <a:extLst>
            <a:ext uri="{FF2B5EF4-FFF2-40B4-BE49-F238E27FC236}">
              <a16:creationId xmlns:a16="http://schemas.microsoft.com/office/drawing/2014/main" id="{7D5C67AB-22E4-4E28-8E07-174F19F2705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3" name="Text Box 65">
          <a:extLst>
            <a:ext uri="{FF2B5EF4-FFF2-40B4-BE49-F238E27FC236}">
              <a16:creationId xmlns:a16="http://schemas.microsoft.com/office/drawing/2014/main" id="{B6218424-766E-4DCB-B0AD-69C923FDAD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4" name="Text Box 66">
          <a:extLst>
            <a:ext uri="{FF2B5EF4-FFF2-40B4-BE49-F238E27FC236}">
              <a16:creationId xmlns:a16="http://schemas.microsoft.com/office/drawing/2014/main" id="{0B063C72-06D7-4C13-9596-4C29F5A73EB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5" name="Text Box 67">
          <a:extLst>
            <a:ext uri="{FF2B5EF4-FFF2-40B4-BE49-F238E27FC236}">
              <a16:creationId xmlns:a16="http://schemas.microsoft.com/office/drawing/2014/main" id="{CAA61C55-5F10-4A9B-9C05-023431865F0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6" name="Text Box 68">
          <a:extLst>
            <a:ext uri="{FF2B5EF4-FFF2-40B4-BE49-F238E27FC236}">
              <a16:creationId xmlns:a16="http://schemas.microsoft.com/office/drawing/2014/main" id="{DFAC269B-430D-4714-857A-DE09AD03E43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7" name="Text Box 69">
          <a:extLst>
            <a:ext uri="{FF2B5EF4-FFF2-40B4-BE49-F238E27FC236}">
              <a16:creationId xmlns:a16="http://schemas.microsoft.com/office/drawing/2014/main" id="{6F2FC302-99F8-4B3F-8DE4-A092C33215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8" name="Text Box 70">
          <a:extLst>
            <a:ext uri="{FF2B5EF4-FFF2-40B4-BE49-F238E27FC236}">
              <a16:creationId xmlns:a16="http://schemas.microsoft.com/office/drawing/2014/main" id="{4AD52EAD-A845-4F52-A05F-10456E3168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89" name="Text Box 71">
          <a:extLst>
            <a:ext uri="{FF2B5EF4-FFF2-40B4-BE49-F238E27FC236}">
              <a16:creationId xmlns:a16="http://schemas.microsoft.com/office/drawing/2014/main" id="{3230DB24-E670-427C-B87D-0D9C1C2747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0" name="Text Box 72">
          <a:extLst>
            <a:ext uri="{FF2B5EF4-FFF2-40B4-BE49-F238E27FC236}">
              <a16:creationId xmlns:a16="http://schemas.microsoft.com/office/drawing/2014/main" id="{F8661C86-670A-49FC-9941-5C49934DD7F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1" name="Text Box 73">
          <a:extLst>
            <a:ext uri="{FF2B5EF4-FFF2-40B4-BE49-F238E27FC236}">
              <a16:creationId xmlns:a16="http://schemas.microsoft.com/office/drawing/2014/main" id="{2112A2EF-B4DD-4964-B26F-61F45EE7656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2" name="Text Box 74">
          <a:extLst>
            <a:ext uri="{FF2B5EF4-FFF2-40B4-BE49-F238E27FC236}">
              <a16:creationId xmlns:a16="http://schemas.microsoft.com/office/drawing/2014/main" id="{01F29F70-BFFA-4A14-BA00-7C54707D3B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3" name="Text Box 75">
          <a:extLst>
            <a:ext uri="{FF2B5EF4-FFF2-40B4-BE49-F238E27FC236}">
              <a16:creationId xmlns:a16="http://schemas.microsoft.com/office/drawing/2014/main" id="{2B7ACA98-0090-4382-AC61-47BFDA93F8C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4" name="Text Box 76">
          <a:extLst>
            <a:ext uri="{FF2B5EF4-FFF2-40B4-BE49-F238E27FC236}">
              <a16:creationId xmlns:a16="http://schemas.microsoft.com/office/drawing/2014/main" id="{5BB3FB39-0F1C-49A3-AF85-D10D5E1F8D1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5" name="Text Box 77">
          <a:extLst>
            <a:ext uri="{FF2B5EF4-FFF2-40B4-BE49-F238E27FC236}">
              <a16:creationId xmlns:a16="http://schemas.microsoft.com/office/drawing/2014/main" id="{1DE065C0-C516-40E9-9031-9774B3F7695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6" name="Text Box 78">
          <a:extLst>
            <a:ext uri="{FF2B5EF4-FFF2-40B4-BE49-F238E27FC236}">
              <a16:creationId xmlns:a16="http://schemas.microsoft.com/office/drawing/2014/main" id="{CEE28098-9199-4BEA-93C9-E4A4FFBA21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7" name="Text Box 79">
          <a:extLst>
            <a:ext uri="{FF2B5EF4-FFF2-40B4-BE49-F238E27FC236}">
              <a16:creationId xmlns:a16="http://schemas.microsoft.com/office/drawing/2014/main" id="{CE0CF053-23B4-45D0-B426-586A42DA0C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8" name="Text Box 80">
          <a:extLst>
            <a:ext uri="{FF2B5EF4-FFF2-40B4-BE49-F238E27FC236}">
              <a16:creationId xmlns:a16="http://schemas.microsoft.com/office/drawing/2014/main" id="{DEBDEEB3-D2FC-4F9E-8384-64D9D195DC7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599" name="Text Box 81">
          <a:extLst>
            <a:ext uri="{FF2B5EF4-FFF2-40B4-BE49-F238E27FC236}">
              <a16:creationId xmlns:a16="http://schemas.microsoft.com/office/drawing/2014/main" id="{AD5C1119-525C-4DB3-89F4-54185F254F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0" name="Text Box 82">
          <a:extLst>
            <a:ext uri="{FF2B5EF4-FFF2-40B4-BE49-F238E27FC236}">
              <a16:creationId xmlns:a16="http://schemas.microsoft.com/office/drawing/2014/main" id="{9D63BA9C-7EBE-4874-809A-FF942E6F1F0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1" name="Text Box 83">
          <a:extLst>
            <a:ext uri="{FF2B5EF4-FFF2-40B4-BE49-F238E27FC236}">
              <a16:creationId xmlns:a16="http://schemas.microsoft.com/office/drawing/2014/main" id="{69C89CFA-3C27-4C38-BBF2-A0EF4BD03A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2" name="Text Box 84">
          <a:extLst>
            <a:ext uri="{FF2B5EF4-FFF2-40B4-BE49-F238E27FC236}">
              <a16:creationId xmlns:a16="http://schemas.microsoft.com/office/drawing/2014/main" id="{34EBE0B8-B7B6-4B97-9897-6512C62DF8E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3" name="Text Box 85">
          <a:extLst>
            <a:ext uri="{FF2B5EF4-FFF2-40B4-BE49-F238E27FC236}">
              <a16:creationId xmlns:a16="http://schemas.microsoft.com/office/drawing/2014/main" id="{DF15BB81-ACFA-41B8-8450-AAA0DD2CB9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4" name="Text Box 86">
          <a:extLst>
            <a:ext uri="{FF2B5EF4-FFF2-40B4-BE49-F238E27FC236}">
              <a16:creationId xmlns:a16="http://schemas.microsoft.com/office/drawing/2014/main" id="{D136DB14-4D47-4251-BB94-DBEA761508D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5" name="Text Box 87">
          <a:extLst>
            <a:ext uri="{FF2B5EF4-FFF2-40B4-BE49-F238E27FC236}">
              <a16:creationId xmlns:a16="http://schemas.microsoft.com/office/drawing/2014/main" id="{CFB0FF5A-143B-4A58-B092-F333E130CF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6" name="Text Box 88">
          <a:extLst>
            <a:ext uri="{FF2B5EF4-FFF2-40B4-BE49-F238E27FC236}">
              <a16:creationId xmlns:a16="http://schemas.microsoft.com/office/drawing/2014/main" id="{72FBF125-B753-4B40-98A1-41E1393798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7" name="Text Box 89">
          <a:extLst>
            <a:ext uri="{FF2B5EF4-FFF2-40B4-BE49-F238E27FC236}">
              <a16:creationId xmlns:a16="http://schemas.microsoft.com/office/drawing/2014/main" id="{08D679DA-6C7D-4179-9BF4-A4CB792B1DE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8" name="Text Box 90">
          <a:extLst>
            <a:ext uri="{FF2B5EF4-FFF2-40B4-BE49-F238E27FC236}">
              <a16:creationId xmlns:a16="http://schemas.microsoft.com/office/drawing/2014/main" id="{380248B0-C909-40BE-9AA8-4A15D2C0055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09" name="Text Box 91">
          <a:extLst>
            <a:ext uri="{FF2B5EF4-FFF2-40B4-BE49-F238E27FC236}">
              <a16:creationId xmlns:a16="http://schemas.microsoft.com/office/drawing/2014/main" id="{F35C132E-75BD-4FA9-B01E-E2828F1992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10" name="Text Box 92">
          <a:extLst>
            <a:ext uri="{FF2B5EF4-FFF2-40B4-BE49-F238E27FC236}">
              <a16:creationId xmlns:a16="http://schemas.microsoft.com/office/drawing/2014/main" id="{D3A4A793-EF6F-4F17-AB39-AE333B4BB3D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11" name="Text Box 93">
          <a:extLst>
            <a:ext uri="{FF2B5EF4-FFF2-40B4-BE49-F238E27FC236}">
              <a16:creationId xmlns:a16="http://schemas.microsoft.com/office/drawing/2014/main" id="{F208F358-391F-4C37-A644-EB858C9D1A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12" name="Text Box 94">
          <a:extLst>
            <a:ext uri="{FF2B5EF4-FFF2-40B4-BE49-F238E27FC236}">
              <a16:creationId xmlns:a16="http://schemas.microsoft.com/office/drawing/2014/main" id="{D34AE388-8AA1-40E6-9727-0E626F21C5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13" name="Text Box 95">
          <a:extLst>
            <a:ext uri="{FF2B5EF4-FFF2-40B4-BE49-F238E27FC236}">
              <a16:creationId xmlns:a16="http://schemas.microsoft.com/office/drawing/2014/main" id="{F636F733-99D7-4BF3-B275-BD1B4023DD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14" name="Text Box 96">
          <a:extLst>
            <a:ext uri="{FF2B5EF4-FFF2-40B4-BE49-F238E27FC236}">
              <a16:creationId xmlns:a16="http://schemas.microsoft.com/office/drawing/2014/main" id="{86EE7E43-7033-4B36-A8E1-21E345DFFB0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15" name="Text Box 97">
          <a:extLst>
            <a:ext uri="{FF2B5EF4-FFF2-40B4-BE49-F238E27FC236}">
              <a16:creationId xmlns:a16="http://schemas.microsoft.com/office/drawing/2014/main" id="{77083393-4138-48F6-8A34-2FEDCA336F5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16" name="Text Box 98">
          <a:extLst>
            <a:ext uri="{FF2B5EF4-FFF2-40B4-BE49-F238E27FC236}">
              <a16:creationId xmlns:a16="http://schemas.microsoft.com/office/drawing/2014/main" id="{9730F4B2-59E4-44FD-A9E6-D98F5228FF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617" name="Text Box 99">
          <a:extLst>
            <a:ext uri="{FF2B5EF4-FFF2-40B4-BE49-F238E27FC236}">
              <a16:creationId xmlns:a16="http://schemas.microsoft.com/office/drawing/2014/main" id="{DCEEFAB4-29F0-46C4-B057-7D416CC920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18" name="Text Box 100">
          <a:extLst>
            <a:ext uri="{FF2B5EF4-FFF2-40B4-BE49-F238E27FC236}">
              <a16:creationId xmlns:a16="http://schemas.microsoft.com/office/drawing/2014/main" id="{54E55D65-0289-42B2-B225-D0597D4B41B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19" name="Text Box 101">
          <a:extLst>
            <a:ext uri="{FF2B5EF4-FFF2-40B4-BE49-F238E27FC236}">
              <a16:creationId xmlns:a16="http://schemas.microsoft.com/office/drawing/2014/main" id="{AEE5B3D6-01C7-4E49-923B-D2D1315C58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0" name="Text Box 102">
          <a:extLst>
            <a:ext uri="{FF2B5EF4-FFF2-40B4-BE49-F238E27FC236}">
              <a16:creationId xmlns:a16="http://schemas.microsoft.com/office/drawing/2014/main" id="{F0F03C17-9D80-4450-B3EB-51FBE220F2A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1" name="Text Box 103">
          <a:extLst>
            <a:ext uri="{FF2B5EF4-FFF2-40B4-BE49-F238E27FC236}">
              <a16:creationId xmlns:a16="http://schemas.microsoft.com/office/drawing/2014/main" id="{61E32AFA-1530-46DA-BF2D-751205A276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2" name="Text Box 104">
          <a:extLst>
            <a:ext uri="{FF2B5EF4-FFF2-40B4-BE49-F238E27FC236}">
              <a16:creationId xmlns:a16="http://schemas.microsoft.com/office/drawing/2014/main" id="{D944CFC9-A452-4E8F-BEA0-BF085A3B2F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3" name="Text Box 105">
          <a:extLst>
            <a:ext uri="{FF2B5EF4-FFF2-40B4-BE49-F238E27FC236}">
              <a16:creationId xmlns:a16="http://schemas.microsoft.com/office/drawing/2014/main" id="{1D28623B-FD08-4060-A821-8C080A4256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4" name="Text Box 106">
          <a:extLst>
            <a:ext uri="{FF2B5EF4-FFF2-40B4-BE49-F238E27FC236}">
              <a16:creationId xmlns:a16="http://schemas.microsoft.com/office/drawing/2014/main" id="{2966E0EF-3A06-4DA0-BA16-B4EFA7491F1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5" name="Text Box 107">
          <a:extLst>
            <a:ext uri="{FF2B5EF4-FFF2-40B4-BE49-F238E27FC236}">
              <a16:creationId xmlns:a16="http://schemas.microsoft.com/office/drawing/2014/main" id="{D18DEB7B-0E46-4A39-9340-37F3728419D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6" name="Text Box 108">
          <a:extLst>
            <a:ext uri="{FF2B5EF4-FFF2-40B4-BE49-F238E27FC236}">
              <a16:creationId xmlns:a16="http://schemas.microsoft.com/office/drawing/2014/main" id="{76E25A20-2ACA-4B63-8DF0-C89652EDD4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7" name="Text Box 109">
          <a:extLst>
            <a:ext uri="{FF2B5EF4-FFF2-40B4-BE49-F238E27FC236}">
              <a16:creationId xmlns:a16="http://schemas.microsoft.com/office/drawing/2014/main" id="{97280E43-CAB6-4610-85B1-5A47DC3EF34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8" name="Text Box 110">
          <a:extLst>
            <a:ext uri="{FF2B5EF4-FFF2-40B4-BE49-F238E27FC236}">
              <a16:creationId xmlns:a16="http://schemas.microsoft.com/office/drawing/2014/main" id="{E4430629-B8E0-4AD6-8A90-27190CC78B9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29" name="Text Box 111">
          <a:extLst>
            <a:ext uri="{FF2B5EF4-FFF2-40B4-BE49-F238E27FC236}">
              <a16:creationId xmlns:a16="http://schemas.microsoft.com/office/drawing/2014/main" id="{423810C9-E41D-492B-877D-D450FB953A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30" name="Text Box 112">
          <a:extLst>
            <a:ext uri="{FF2B5EF4-FFF2-40B4-BE49-F238E27FC236}">
              <a16:creationId xmlns:a16="http://schemas.microsoft.com/office/drawing/2014/main" id="{F361B430-114A-49C9-9EBF-A05A91E31C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31" name="Text Box 113">
          <a:extLst>
            <a:ext uri="{FF2B5EF4-FFF2-40B4-BE49-F238E27FC236}">
              <a16:creationId xmlns:a16="http://schemas.microsoft.com/office/drawing/2014/main" id="{1C3348B3-18D4-4141-8277-F6BF70FEF92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632" name="Text Box 114">
          <a:extLst>
            <a:ext uri="{FF2B5EF4-FFF2-40B4-BE49-F238E27FC236}">
              <a16:creationId xmlns:a16="http://schemas.microsoft.com/office/drawing/2014/main" id="{AB92B719-9306-45F6-99EF-110FA967916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33" name="Text Box 115">
          <a:extLst>
            <a:ext uri="{FF2B5EF4-FFF2-40B4-BE49-F238E27FC236}">
              <a16:creationId xmlns:a16="http://schemas.microsoft.com/office/drawing/2014/main" id="{745D2D2B-86F0-411D-AC84-B74F2F9BB11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34" name="Text Box 116">
          <a:extLst>
            <a:ext uri="{FF2B5EF4-FFF2-40B4-BE49-F238E27FC236}">
              <a16:creationId xmlns:a16="http://schemas.microsoft.com/office/drawing/2014/main" id="{CCCDC3D4-2D50-4A84-9B69-5865E963BF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35" name="Text Box 117">
          <a:extLst>
            <a:ext uri="{FF2B5EF4-FFF2-40B4-BE49-F238E27FC236}">
              <a16:creationId xmlns:a16="http://schemas.microsoft.com/office/drawing/2014/main" id="{DEF942F8-03A2-4FB9-88DE-0439B356196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36" name="Text Box 118">
          <a:extLst>
            <a:ext uri="{FF2B5EF4-FFF2-40B4-BE49-F238E27FC236}">
              <a16:creationId xmlns:a16="http://schemas.microsoft.com/office/drawing/2014/main" id="{852BD1FB-385B-464A-AB52-2EFAA287DD4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37" name="Text Box 119">
          <a:extLst>
            <a:ext uri="{FF2B5EF4-FFF2-40B4-BE49-F238E27FC236}">
              <a16:creationId xmlns:a16="http://schemas.microsoft.com/office/drawing/2014/main" id="{3B1AC1A8-62B4-42B4-91DB-D5799566CEB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38" name="Text Box 120">
          <a:extLst>
            <a:ext uri="{FF2B5EF4-FFF2-40B4-BE49-F238E27FC236}">
              <a16:creationId xmlns:a16="http://schemas.microsoft.com/office/drawing/2014/main" id="{32BF97C6-EA7A-4FEC-A085-FD9C9B9792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39" name="Text Box 121">
          <a:extLst>
            <a:ext uri="{FF2B5EF4-FFF2-40B4-BE49-F238E27FC236}">
              <a16:creationId xmlns:a16="http://schemas.microsoft.com/office/drawing/2014/main" id="{6D208322-C394-4550-B0BF-292DEEE470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40" name="Text Box 122">
          <a:extLst>
            <a:ext uri="{FF2B5EF4-FFF2-40B4-BE49-F238E27FC236}">
              <a16:creationId xmlns:a16="http://schemas.microsoft.com/office/drawing/2014/main" id="{84911360-8D8B-4DA8-9A21-FD9879B1DB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41" name="Text Box 123">
          <a:extLst>
            <a:ext uri="{FF2B5EF4-FFF2-40B4-BE49-F238E27FC236}">
              <a16:creationId xmlns:a16="http://schemas.microsoft.com/office/drawing/2014/main" id="{A6A250F9-AC8E-45BA-88C8-3E18336EFE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42" name="Text Box 124">
          <a:extLst>
            <a:ext uri="{FF2B5EF4-FFF2-40B4-BE49-F238E27FC236}">
              <a16:creationId xmlns:a16="http://schemas.microsoft.com/office/drawing/2014/main" id="{0CADE47A-F621-4ED8-901A-A7821CBB7D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43" name="Text Box 125">
          <a:extLst>
            <a:ext uri="{FF2B5EF4-FFF2-40B4-BE49-F238E27FC236}">
              <a16:creationId xmlns:a16="http://schemas.microsoft.com/office/drawing/2014/main" id="{C22E8F3D-ACD6-4FEE-8FC0-23A80DAA2E4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44" name="Text Box 126">
          <a:extLst>
            <a:ext uri="{FF2B5EF4-FFF2-40B4-BE49-F238E27FC236}">
              <a16:creationId xmlns:a16="http://schemas.microsoft.com/office/drawing/2014/main" id="{31E44FED-295D-4A18-A293-46906DBD872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45" name="Text Box 127">
          <a:extLst>
            <a:ext uri="{FF2B5EF4-FFF2-40B4-BE49-F238E27FC236}">
              <a16:creationId xmlns:a16="http://schemas.microsoft.com/office/drawing/2014/main" id="{7185B8BE-74CC-44BD-9F61-28564F5B5A4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46" name="Text Box 128">
          <a:extLst>
            <a:ext uri="{FF2B5EF4-FFF2-40B4-BE49-F238E27FC236}">
              <a16:creationId xmlns:a16="http://schemas.microsoft.com/office/drawing/2014/main" id="{7076BE1B-E825-48D2-8465-5DDED2B6532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647" name="Text Box 129">
          <a:extLst>
            <a:ext uri="{FF2B5EF4-FFF2-40B4-BE49-F238E27FC236}">
              <a16:creationId xmlns:a16="http://schemas.microsoft.com/office/drawing/2014/main" id="{839D3381-83EE-4776-AD8F-6E04124DDD2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48" name="Text Box 130">
          <a:extLst>
            <a:ext uri="{FF2B5EF4-FFF2-40B4-BE49-F238E27FC236}">
              <a16:creationId xmlns:a16="http://schemas.microsoft.com/office/drawing/2014/main" id="{69EAA10C-D4E1-4A4B-9BA6-CDE7BE6B865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49" name="Text Box 131">
          <a:extLst>
            <a:ext uri="{FF2B5EF4-FFF2-40B4-BE49-F238E27FC236}">
              <a16:creationId xmlns:a16="http://schemas.microsoft.com/office/drawing/2014/main" id="{11E86D33-63DC-45D1-A9A3-19AE827A74E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0" name="Text Box 132">
          <a:extLst>
            <a:ext uri="{FF2B5EF4-FFF2-40B4-BE49-F238E27FC236}">
              <a16:creationId xmlns:a16="http://schemas.microsoft.com/office/drawing/2014/main" id="{5E630D42-07B5-4330-99D5-377BB0BA9E1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1" name="Text Box 133">
          <a:extLst>
            <a:ext uri="{FF2B5EF4-FFF2-40B4-BE49-F238E27FC236}">
              <a16:creationId xmlns:a16="http://schemas.microsoft.com/office/drawing/2014/main" id="{83AC0A1A-1344-46DC-ADDF-BF962F9EFF7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2" name="Text Box 134">
          <a:extLst>
            <a:ext uri="{FF2B5EF4-FFF2-40B4-BE49-F238E27FC236}">
              <a16:creationId xmlns:a16="http://schemas.microsoft.com/office/drawing/2014/main" id="{C5FFCFAB-56C2-4D1B-ADE8-A086D14A395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3" name="Text Box 135">
          <a:extLst>
            <a:ext uri="{FF2B5EF4-FFF2-40B4-BE49-F238E27FC236}">
              <a16:creationId xmlns:a16="http://schemas.microsoft.com/office/drawing/2014/main" id="{9E5F4112-2F81-401B-9870-9E05A9F4C65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4" name="Text Box 136">
          <a:extLst>
            <a:ext uri="{FF2B5EF4-FFF2-40B4-BE49-F238E27FC236}">
              <a16:creationId xmlns:a16="http://schemas.microsoft.com/office/drawing/2014/main" id="{7E0C1FBF-A82B-467B-9A2E-649917E948C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5" name="Text Box 137">
          <a:extLst>
            <a:ext uri="{FF2B5EF4-FFF2-40B4-BE49-F238E27FC236}">
              <a16:creationId xmlns:a16="http://schemas.microsoft.com/office/drawing/2014/main" id="{8B47F03B-D559-47B4-AFED-822327B669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6" name="Text Box 138">
          <a:extLst>
            <a:ext uri="{FF2B5EF4-FFF2-40B4-BE49-F238E27FC236}">
              <a16:creationId xmlns:a16="http://schemas.microsoft.com/office/drawing/2014/main" id="{FBB466B6-82FB-40AD-8FC0-DF46DBBE3B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7" name="Text Box 139">
          <a:extLst>
            <a:ext uri="{FF2B5EF4-FFF2-40B4-BE49-F238E27FC236}">
              <a16:creationId xmlns:a16="http://schemas.microsoft.com/office/drawing/2014/main" id="{53711DDC-DD9C-4E4E-B0A7-3D10CC73A2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8" name="Text Box 140">
          <a:extLst>
            <a:ext uri="{FF2B5EF4-FFF2-40B4-BE49-F238E27FC236}">
              <a16:creationId xmlns:a16="http://schemas.microsoft.com/office/drawing/2014/main" id="{20408472-D3EC-45D7-8318-F7A5D7C7CC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59" name="Text Box 141">
          <a:extLst>
            <a:ext uri="{FF2B5EF4-FFF2-40B4-BE49-F238E27FC236}">
              <a16:creationId xmlns:a16="http://schemas.microsoft.com/office/drawing/2014/main" id="{53BCBEB2-D77C-4F7F-9B86-EB8C2F0737D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60" name="Text Box 142">
          <a:extLst>
            <a:ext uri="{FF2B5EF4-FFF2-40B4-BE49-F238E27FC236}">
              <a16:creationId xmlns:a16="http://schemas.microsoft.com/office/drawing/2014/main" id="{E4E8BCF2-4837-4FC1-A723-B7331A80441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61" name="Text Box 143">
          <a:extLst>
            <a:ext uri="{FF2B5EF4-FFF2-40B4-BE49-F238E27FC236}">
              <a16:creationId xmlns:a16="http://schemas.microsoft.com/office/drawing/2014/main" id="{9BD64A62-039D-4A4C-AA83-CC80F27068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662" name="Text Box 144">
          <a:extLst>
            <a:ext uri="{FF2B5EF4-FFF2-40B4-BE49-F238E27FC236}">
              <a16:creationId xmlns:a16="http://schemas.microsoft.com/office/drawing/2014/main" id="{0CDCEC94-D1AE-4E60-9DF8-15B67E02620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63" name="Text Box 145">
          <a:extLst>
            <a:ext uri="{FF2B5EF4-FFF2-40B4-BE49-F238E27FC236}">
              <a16:creationId xmlns:a16="http://schemas.microsoft.com/office/drawing/2014/main" id="{CF363720-B941-4A22-8629-E3488ACE47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64" name="Text Box 146">
          <a:extLst>
            <a:ext uri="{FF2B5EF4-FFF2-40B4-BE49-F238E27FC236}">
              <a16:creationId xmlns:a16="http://schemas.microsoft.com/office/drawing/2014/main" id="{375BA605-1975-493E-B520-176565C699B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65" name="Text Box 147">
          <a:extLst>
            <a:ext uri="{FF2B5EF4-FFF2-40B4-BE49-F238E27FC236}">
              <a16:creationId xmlns:a16="http://schemas.microsoft.com/office/drawing/2014/main" id="{B97B4E94-201E-4663-9516-20B7D8C5E9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66" name="Text Box 148">
          <a:extLst>
            <a:ext uri="{FF2B5EF4-FFF2-40B4-BE49-F238E27FC236}">
              <a16:creationId xmlns:a16="http://schemas.microsoft.com/office/drawing/2014/main" id="{B4842467-04A2-4BA6-8271-A11F279213A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67" name="Text Box 149">
          <a:extLst>
            <a:ext uri="{FF2B5EF4-FFF2-40B4-BE49-F238E27FC236}">
              <a16:creationId xmlns:a16="http://schemas.microsoft.com/office/drawing/2014/main" id="{27938601-3F0D-4E5F-B361-AE16B159C64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68" name="Text Box 150">
          <a:extLst>
            <a:ext uri="{FF2B5EF4-FFF2-40B4-BE49-F238E27FC236}">
              <a16:creationId xmlns:a16="http://schemas.microsoft.com/office/drawing/2014/main" id="{A09F6939-A34E-4593-A2CC-76BECE0DF2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69" name="Text Box 151">
          <a:extLst>
            <a:ext uri="{FF2B5EF4-FFF2-40B4-BE49-F238E27FC236}">
              <a16:creationId xmlns:a16="http://schemas.microsoft.com/office/drawing/2014/main" id="{CF11AF8B-64A2-4A55-98CD-24178EDC3A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70" name="Text Box 152">
          <a:extLst>
            <a:ext uri="{FF2B5EF4-FFF2-40B4-BE49-F238E27FC236}">
              <a16:creationId xmlns:a16="http://schemas.microsoft.com/office/drawing/2014/main" id="{806DDA49-8B47-4C46-9F81-502A1CD9007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71" name="Text Box 153">
          <a:extLst>
            <a:ext uri="{FF2B5EF4-FFF2-40B4-BE49-F238E27FC236}">
              <a16:creationId xmlns:a16="http://schemas.microsoft.com/office/drawing/2014/main" id="{EFFC8877-3F8B-49DE-A2CD-DB279AB329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72" name="Text Box 154">
          <a:extLst>
            <a:ext uri="{FF2B5EF4-FFF2-40B4-BE49-F238E27FC236}">
              <a16:creationId xmlns:a16="http://schemas.microsoft.com/office/drawing/2014/main" id="{84597E95-F026-4A25-BF3C-A45A573EE5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73" name="Text Box 155">
          <a:extLst>
            <a:ext uri="{FF2B5EF4-FFF2-40B4-BE49-F238E27FC236}">
              <a16:creationId xmlns:a16="http://schemas.microsoft.com/office/drawing/2014/main" id="{9E9D4F53-6C08-41D5-9A18-6E1BC57EC1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74" name="Text Box 156">
          <a:extLst>
            <a:ext uri="{FF2B5EF4-FFF2-40B4-BE49-F238E27FC236}">
              <a16:creationId xmlns:a16="http://schemas.microsoft.com/office/drawing/2014/main" id="{9F9EFBDA-7025-4E4C-8507-9A1C05B493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75" name="Text Box 157">
          <a:extLst>
            <a:ext uri="{FF2B5EF4-FFF2-40B4-BE49-F238E27FC236}">
              <a16:creationId xmlns:a16="http://schemas.microsoft.com/office/drawing/2014/main" id="{E185DDEB-1819-473A-A587-8723D7DFF58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76" name="Text Box 158">
          <a:extLst>
            <a:ext uri="{FF2B5EF4-FFF2-40B4-BE49-F238E27FC236}">
              <a16:creationId xmlns:a16="http://schemas.microsoft.com/office/drawing/2014/main" id="{3780E1B8-CF9E-431B-9BFC-61F4E36FF9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677" name="Text Box 159">
          <a:extLst>
            <a:ext uri="{FF2B5EF4-FFF2-40B4-BE49-F238E27FC236}">
              <a16:creationId xmlns:a16="http://schemas.microsoft.com/office/drawing/2014/main" id="{C58EA9AF-2038-429C-B5E6-6D392E6B68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78" name="Text Box 160">
          <a:extLst>
            <a:ext uri="{FF2B5EF4-FFF2-40B4-BE49-F238E27FC236}">
              <a16:creationId xmlns:a16="http://schemas.microsoft.com/office/drawing/2014/main" id="{C5C35961-BD78-4D6D-9623-A599E0608C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79" name="Text Box 161">
          <a:extLst>
            <a:ext uri="{FF2B5EF4-FFF2-40B4-BE49-F238E27FC236}">
              <a16:creationId xmlns:a16="http://schemas.microsoft.com/office/drawing/2014/main" id="{0BB9400D-68EC-4DA0-93C7-D2AC1E34027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0" name="Text Box 162">
          <a:extLst>
            <a:ext uri="{FF2B5EF4-FFF2-40B4-BE49-F238E27FC236}">
              <a16:creationId xmlns:a16="http://schemas.microsoft.com/office/drawing/2014/main" id="{E4082B6A-ADC7-401E-A004-9464E0E8E48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1" name="Text Box 163">
          <a:extLst>
            <a:ext uri="{FF2B5EF4-FFF2-40B4-BE49-F238E27FC236}">
              <a16:creationId xmlns:a16="http://schemas.microsoft.com/office/drawing/2014/main" id="{96C98B64-0AC7-449E-9242-0B9830304CE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2" name="Text Box 164">
          <a:extLst>
            <a:ext uri="{FF2B5EF4-FFF2-40B4-BE49-F238E27FC236}">
              <a16:creationId xmlns:a16="http://schemas.microsoft.com/office/drawing/2014/main" id="{DE91A1BC-7467-4354-A738-9DFB00143DD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3" name="Text Box 165">
          <a:extLst>
            <a:ext uri="{FF2B5EF4-FFF2-40B4-BE49-F238E27FC236}">
              <a16:creationId xmlns:a16="http://schemas.microsoft.com/office/drawing/2014/main" id="{786B7028-CF75-4CBA-A9F7-ABA7680EC89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4" name="Text Box 166">
          <a:extLst>
            <a:ext uri="{FF2B5EF4-FFF2-40B4-BE49-F238E27FC236}">
              <a16:creationId xmlns:a16="http://schemas.microsoft.com/office/drawing/2014/main" id="{7C3E15B1-38D9-4FB7-9A58-D0E92061CF3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5" name="Text Box 167">
          <a:extLst>
            <a:ext uri="{FF2B5EF4-FFF2-40B4-BE49-F238E27FC236}">
              <a16:creationId xmlns:a16="http://schemas.microsoft.com/office/drawing/2014/main" id="{87981AD5-5392-4C9B-8F6C-9B156AA3201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6" name="Text Box 168">
          <a:extLst>
            <a:ext uri="{FF2B5EF4-FFF2-40B4-BE49-F238E27FC236}">
              <a16:creationId xmlns:a16="http://schemas.microsoft.com/office/drawing/2014/main" id="{EC8A92A2-BA49-4984-9971-E9839013C0C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7" name="Text Box 169">
          <a:extLst>
            <a:ext uri="{FF2B5EF4-FFF2-40B4-BE49-F238E27FC236}">
              <a16:creationId xmlns:a16="http://schemas.microsoft.com/office/drawing/2014/main" id="{E3A50927-7997-44EA-B0B3-14DD4BEF21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8" name="Text Box 170">
          <a:extLst>
            <a:ext uri="{FF2B5EF4-FFF2-40B4-BE49-F238E27FC236}">
              <a16:creationId xmlns:a16="http://schemas.microsoft.com/office/drawing/2014/main" id="{41BE1A1E-773C-40A9-A7E5-490ACD73E6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89" name="Text Box 171">
          <a:extLst>
            <a:ext uri="{FF2B5EF4-FFF2-40B4-BE49-F238E27FC236}">
              <a16:creationId xmlns:a16="http://schemas.microsoft.com/office/drawing/2014/main" id="{49E44C54-0E27-4262-B7BB-C1AD5CA763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90" name="Text Box 172">
          <a:extLst>
            <a:ext uri="{FF2B5EF4-FFF2-40B4-BE49-F238E27FC236}">
              <a16:creationId xmlns:a16="http://schemas.microsoft.com/office/drawing/2014/main" id="{A820B439-4415-4887-BD47-D4BB2B207C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91" name="Text Box 173">
          <a:extLst>
            <a:ext uri="{FF2B5EF4-FFF2-40B4-BE49-F238E27FC236}">
              <a16:creationId xmlns:a16="http://schemas.microsoft.com/office/drawing/2014/main" id="{72FF80C8-7363-4AFC-A02E-F6F3E87E7A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692" name="Text Box 174">
          <a:extLst>
            <a:ext uri="{FF2B5EF4-FFF2-40B4-BE49-F238E27FC236}">
              <a16:creationId xmlns:a16="http://schemas.microsoft.com/office/drawing/2014/main" id="{C04AA3FE-E453-4FC7-A9F4-6B5AE5D942A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93" name="Text Box 175">
          <a:extLst>
            <a:ext uri="{FF2B5EF4-FFF2-40B4-BE49-F238E27FC236}">
              <a16:creationId xmlns:a16="http://schemas.microsoft.com/office/drawing/2014/main" id="{ACE10E80-913A-45BF-8852-82F2510F30C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94" name="Text Box 176">
          <a:extLst>
            <a:ext uri="{FF2B5EF4-FFF2-40B4-BE49-F238E27FC236}">
              <a16:creationId xmlns:a16="http://schemas.microsoft.com/office/drawing/2014/main" id="{493F9B72-7A91-43DE-BB69-02320DF718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95" name="Text Box 177">
          <a:extLst>
            <a:ext uri="{FF2B5EF4-FFF2-40B4-BE49-F238E27FC236}">
              <a16:creationId xmlns:a16="http://schemas.microsoft.com/office/drawing/2014/main" id="{879B97E3-1B4F-476A-B0C7-1D16A208B3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96" name="Text Box 178">
          <a:extLst>
            <a:ext uri="{FF2B5EF4-FFF2-40B4-BE49-F238E27FC236}">
              <a16:creationId xmlns:a16="http://schemas.microsoft.com/office/drawing/2014/main" id="{38DC4393-F0AF-4CB9-B451-4A2E3B9757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97" name="Text Box 179">
          <a:extLst>
            <a:ext uri="{FF2B5EF4-FFF2-40B4-BE49-F238E27FC236}">
              <a16:creationId xmlns:a16="http://schemas.microsoft.com/office/drawing/2014/main" id="{78E226B3-88B7-4EC2-A7CA-5C6B5BF514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98" name="Text Box 180">
          <a:extLst>
            <a:ext uri="{FF2B5EF4-FFF2-40B4-BE49-F238E27FC236}">
              <a16:creationId xmlns:a16="http://schemas.microsoft.com/office/drawing/2014/main" id="{E65ABB75-D3D3-4487-B9C2-D91E24CDBE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699" name="Text Box 181">
          <a:extLst>
            <a:ext uri="{FF2B5EF4-FFF2-40B4-BE49-F238E27FC236}">
              <a16:creationId xmlns:a16="http://schemas.microsoft.com/office/drawing/2014/main" id="{D552B632-2E41-4AB9-A80A-8940F76D543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0" name="Text Box 182">
          <a:extLst>
            <a:ext uri="{FF2B5EF4-FFF2-40B4-BE49-F238E27FC236}">
              <a16:creationId xmlns:a16="http://schemas.microsoft.com/office/drawing/2014/main" id="{BDA9D09A-6608-46DF-8900-115A967FF9D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1" name="Text Box 183">
          <a:extLst>
            <a:ext uri="{FF2B5EF4-FFF2-40B4-BE49-F238E27FC236}">
              <a16:creationId xmlns:a16="http://schemas.microsoft.com/office/drawing/2014/main" id="{9F284622-EB40-41C3-9E53-5B49DDC8CB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2" name="Text Box 184">
          <a:extLst>
            <a:ext uri="{FF2B5EF4-FFF2-40B4-BE49-F238E27FC236}">
              <a16:creationId xmlns:a16="http://schemas.microsoft.com/office/drawing/2014/main" id="{95991256-3855-4496-B9CD-AE691E09D4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3" name="Text Box 185">
          <a:extLst>
            <a:ext uri="{FF2B5EF4-FFF2-40B4-BE49-F238E27FC236}">
              <a16:creationId xmlns:a16="http://schemas.microsoft.com/office/drawing/2014/main" id="{080C51D8-17FA-4F54-B4B0-C7D8F32E85B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4" name="Text Box 186">
          <a:extLst>
            <a:ext uri="{FF2B5EF4-FFF2-40B4-BE49-F238E27FC236}">
              <a16:creationId xmlns:a16="http://schemas.microsoft.com/office/drawing/2014/main" id="{C8909AA0-C436-4EFF-BA74-2A5B8C0B89A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5" name="Text Box 187">
          <a:extLst>
            <a:ext uri="{FF2B5EF4-FFF2-40B4-BE49-F238E27FC236}">
              <a16:creationId xmlns:a16="http://schemas.microsoft.com/office/drawing/2014/main" id="{16F58390-33A6-4EA2-9366-59A7304CE2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6" name="Text Box 188">
          <a:extLst>
            <a:ext uri="{FF2B5EF4-FFF2-40B4-BE49-F238E27FC236}">
              <a16:creationId xmlns:a16="http://schemas.microsoft.com/office/drawing/2014/main" id="{A5155EBB-0557-46A4-93C1-C1A4CAED115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7" name="Text Box 210">
          <a:extLst>
            <a:ext uri="{FF2B5EF4-FFF2-40B4-BE49-F238E27FC236}">
              <a16:creationId xmlns:a16="http://schemas.microsoft.com/office/drawing/2014/main" id="{B9E18A7F-60AE-44D6-9D95-2E10FAAEFD8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8" name="Text Box 211">
          <a:extLst>
            <a:ext uri="{FF2B5EF4-FFF2-40B4-BE49-F238E27FC236}">
              <a16:creationId xmlns:a16="http://schemas.microsoft.com/office/drawing/2014/main" id="{B0497AE9-5E7A-403D-B2CF-79FBDC4CA6F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09" name="Text Box 212">
          <a:extLst>
            <a:ext uri="{FF2B5EF4-FFF2-40B4-BE49-F238E27FC236}">
              <a16:creationId xmlns:a16="http://schemas.microsoft.com/office/drawing/2014/main" id="{E4CF68E4-441A-4F8C-90D9-4111E336689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0" name="Text Box 213">
          <a:extLst>
            <a:ext uri="{FF2B5EF4-FFF2-40B4-BE49-F238E27FC236}">
              <a16:creationId xmlns:a16="http://schemas.microsoft.com/office/drawing/2014/main" id="{A494F4DA-FCCD-4BFF-9B06-A38BABAFFFC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1" name="Text Box 214">
          <a:extLst>
            <a:ext uri="{FF2B5EF4-FFF2-40B4-BE49-F238E27FC236}">
              <a16:creationId xmlns:a16="http://schemas.microsoft.com/office/drawing/2014/main" id="{894B9BD3-3D1F-4D8A-B6DD-D5BF9EDF12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2" name="Text Box 215">
          <a:extLst>
            <a:ext uri="{FF2B5EF4-FFF2-40B4-BE49-F238E27FC236}">
              <a16:creationId xmlns:a16="http://schemas.microsoft.com/office/drawing/2014/main" id="{9F17AB29-884B-4FA4-B42C-E1A63C9F9E8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3" name="Text Box 216">
          <a:extLst>
            <a:ext uri="{FF2B5EF4-FFF2-40B4-BE49-F238E27FC236}">
              <a16:creationId xmlns:a16="http://schemas.microsoft.com/office/drawing/2014/main" id="{50D77E7B-0B31-4B70-B817-5A95ED94149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0B4DF586-E4F0-45ED-87B6-5C328B91342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5" name="Text Box 2">
          <a:extLst>
            <a:ext uri="{FF2B5EF4-FFF2-40B4-BE49-F238E27FC236}">
              <a16:creationId xmlns:a16="http://schemas.microsoft.com/office/drawing/2014/main" id="{57FB4120-5508-47BA-A3BE-FB4D96FD80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6" name="Text Box 3">
          <a:extLst>
            <a:ext uri="{FF2B5EF4-FFF2-40B4-BE49-F238E27FC236}">
              <a16:creationId xmlns:a16="http://schemas.microsoft.com/office/drawing/2014/main" id="{D7CACE61-CA7F-46AA-9F91-93043DDA9A9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7" name="Text Box 4">
          <a:extLst>
            <a:ext uri="{FF2B5EF4-FFF2-40B4-BE49-F238E27FC236}">
              <a16:creationId xmlns:a16="http://schemas.microsoft.com/office/drawing/2014/main" id="{48C0572E-E19B-454F-9184-4990139D3A9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8" name="Text Box 5">
          <a:extLst>
            <a:ext uri="{FF2B5EF4-FFF2-40B4-BE49-F238E27FC236}">
              <a16:creationId xmlns:a16="http://schemas.microsoft.com/office/drawing/2014/main" id="{A8CE0333-E444-4A2B-9A28-A2A3330FB7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19" name="Text Box 6">
          <a:extLst>
            <a:ext uri="{FF2B5EF4-FFF2-40B4-BE49-F238E27FC236}">
              <a16:creationId xmlns:a16="http://schemas.microsoft.com/office/drawing/2014/main" id="{E5287D27-0096-4125-98C0-07E3871A521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0" name="Text Box 7">
          <a:extLst>
            <a:ext uri="{FF2B5EF4-FFF2-40B4-BE49-F238E27FC236}">
              <a16:creationId xmlns:a16="http://schemas.microsoft.com/office/drawing/2014/main" id="{E85D3D0C-26C7-4024-A6B8-1910A357B56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1" name="Text Box 8">
          <a:extLst>
            <a:ext uri="{FF2B5EF4-FFF2-40B4-BE49-F238E27FC236}">
              <a16:creationId xmlns:a16="http://schemas.microsoft.com/office/drawing/2014/main" id="{C8EBAD54-7FA5-45BF-8DA7-A807FA8FF3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2" name="Text Box 9">
          <a:extLst>
            <a:ext uri="{FF2B5EF4-FFF2-40B4-BE49-F238E27FC236}">
              <a16:creationId xmlns:a16="http://schemas.microsoft.com/office/drawing/2014/main" id="{952EA7AF-94FC-4D1B-B7F2-F76D6A283E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3" name="Text Box 10">
          <a:extLst>
            <a:ext uri="{FF2B5EF4-FFF2-40B4-BE49-F238E27FC236}">
              <a16:creationId xmlns:a16="http://schemas.microsoft.com/office/drawing/2014/main" id="{ECEC42E2-1E8F-4828-93FF-0541158C17A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4" name="Text Box 11">
          <a:extLst>
            <a:ext uri="{FF2B5EF4-FFF2-40B4-BE49-F238E27FC236}">
              <a16:creationId xmlns:a16="http://schemas.microsoft.com/office/drawing/2014/main" id="{08AEAEAF-ED1B-431D-A236-A0E8A65841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5" name="Text Box 12">
          <a:extLst>
            <a:ext uri="{FF2B5EF4-FFF2-40B4-BE49-F238E27FC236}">
              <a16:creationId xmlns:a16="http://schemas.microsoft.com/office/drawing/2014/main" id="{70A5B651-4CD5-4511-9B76-1D30A9E092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6" name="Text Box 13">
          <a:extLst>
            <a:ext uri="{FF2B5EF4-FFF2-40B4-BE49-F238E27FC236}">
              <a16:creationId xmlns:a16="http://schemas.microsoft.com/office/drawing/2014/main" id="{24F516FB-1FD7-4F8A-97B9-AAB9F0770F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7" name="Text Box 14">
          <a:extLst>
            <a:ext uri="{FF2B5EF4-FFF2-40B4-BE49-F238E27FC236}">
              <a16:creationId xmlns:a16="http://schemas.microsoft.com/office/drawing/2014/main" id="{19659346-6260-4F68-8CF3-979232A6F58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4EA6FBC0-87B4-47ED-B571-5FAE5572565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29" name="Text Box 16">
          <a:extLst>
            <a:ext uri="{FF2B5EF4-FFF2-40B4-BE49-F238E27FC236}">
              <a16:creationId xmlns:a16="http://schemas.microsoft.com/office/drawing/2014/main" id="{102AF377-9166-4CE3-BA7C-C10F00001C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0" name="Text Box 17">
          <a:extLst>
            <a:ext uri="{FF2B5EF4-FFF2-40B4-BE49-F238E27FC236}">
              <a16:creationId xmlns:a16="http://schemas.microsoft.com/office/drawing/2014/main" id="{9F00AF0F-007D-4285-B6D3-5AD667E9CF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1" name="Text Box 18">
          <a:extLst>
            <a:ext uri="{FF2B5EF4-FFF2-40B4-BE49-F238E27FC236}">
              <a16:creationId xmlns:a16="http://schemas.microsoft.com/office/drawing/2014/main" id="{8803D5F2-A1C6-4B70-9706-BC15D29B3D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2" name="Text Box 19">
          <a:extLst>
            <a:ext uri="{FF2B5EF4-FFF2-40B4-BE49-F238E27FC236}">
              <a16:creationId xmlns:a16="http://schemas.microsoft.com/office/drawing/2014/main" id="{7DFB4DC0-5EC3-42CD-9B96-8131590EC1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3" name="Text Box 20">
          <a:extLst>
            <a:ext uri="{FF2B5EF4-FFF2-40B4-BE49-F238E27FC236}">
              <a16:creationId xmlns:a16="http://schemas.microsoft.com/office/drawing/2014/main" id="{B8F8ED24-507F-4B70-876C-124286349F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4" name="Text Box 21">
          <a:extLst>
            <a:ext uri="{FF2B5EF4-FFF2-40B4-BE49-F238E27FC236}">
              <a16:creationId xmlns:a16="http://schemas.microsoft.com/office/drawing/2014/main" id="{011B0E0B-8D6E-4BE1-A850-1F1A9FBEC0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5" name="Text Box 22">
          <a:extLst>
            <a:ext uri="{FF2B5EF4-FFF2-40B4-BE49-F238E27FC236}">
              <a16:creationId xmlns:a16="http://schemas.microsoft.com/office/drawing/2014/main" id="{6A9C397E-9038-4A5D-87D5-1E7A0BC2EF1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6" name="Text Box 23">
          <a:extLst>
            <a:ext uri="{FF2B5EF4-FFF2-40B4-BE49-F238E27FC236}">
              <a16:creationId xmlns:a16="http://schemas.microsoft.com/office/drawing/2014/main" id="{AA66C6AB-0F23-4573-920E-BEC66B01E82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7" name="Text Box 24">
          <a:extLst>
            <a:ext uri="{FF2B5EF4-FFF2-40B4-BE49-F238E27FC236}">
              <a16:creationId xmlns:a16="http://schemas.microsoft.com/office/drawing/2014/main" id="{0BAB48E6-DFD6-4E29-B364-D742F5B82A9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8" name="Text Box 25">
          <a:extLst>
            <a:ext uri="{FF2B5EF4-FFF2-40B4-BE49-F238E27FC236}">
              <a16:creationId xmlns:a16="http://schemas.microsoft.com/office/drawing/2014/main" id="{F2996F0A-78AD-4AD0-93EC-4B4A7CBE8E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39" name="Text Box 26">
          <a:extLst>
            <a:ext uri="{FF2B5EF4-FFF2-40B4-BE49-F238E27FC236}">
              <a16:creationId xmlns:a16="http://schemas.microsoft.com/office/drawing/2014/main" id="{8BFB8609-3107-4FF4-A6F7-BDADFD8E386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0" name="Text Box 27">
          <a:extLst>
            <a:ext uri="{FF2B5EF4-FFF2-40B4-BE49-F238E27FC236}">
              <a16:creationId xmlns:a16="http://schemas.microsoft.com/office/drawing/2014/main" id="{91A07483-B088-4277-ADA3-9DB9A99225F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1" name="Text Box 28">
          <a:extLst>
            <a:ext uri="{FF2B5EF4-FFF2-40B4-BE49-F238E27FC236}">
              <a16:creationId xmlns:a16="http://schemas.microsoft.com/office/drawing/2014/main" id="{85C35776-8F88-4824-8BE2-5E275BC640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2" name="Text Box 29">
          <a:extLst>
            <a:ext uri="{FF2B5EF4-FFF2-40B4-BE49-F238E27FC236}">
              <a16:creationId xmlns:a16="http://schemas.microsoft.com/office/drawing/2014/main" id="{2B589A48-FABD-4C10-85A7-D80B9B0E08B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3" name="Text Box 30">
          <a:extLst>
            <a:ext uri="{FF2B5EF4-FFF2-40B4-BE49-F238E27FC236}">
              <a16:creationId xmlns:a16="http://schemas.microsoft.com/office/drawing/2014/main" id="{4C46446C-DF8B-481D-BBC5-488CFA458B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4" name="Text Box 31">
          <a:extLst>
            <a:ext uri="{FF2B5EF4-FFF2-40B4-BE49-F238E27FC236}">
              <a16:creationId xmlns:a16="http://schemas.microsoft.com/office/drawing/2014/main" id="{F06F2A60-58EA-4073-8DAB-8C68B247DCF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5" name="Text Box 32">
          <a:extLst>
            <a:ext uri="{FF2B5EF4-FFF2-40B4-BE49-F238E27FC236}">
              <a16:creationId xmlns:a16="http://schemas.microsoft.com/office/drawing/2014/main" id="{D7C70BDD-E419-404E-8AC0-45B9EFBD9DB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6" name="Text Box 33">
          <a:extLst>
            <a:ext uri="{FF2B5EF4-FFF2-40B4-BE49-F238E27FC236}">
              <a16:creationId xmlns:a16="http://schemas.microsoft.com/office/drawing/2014/main" id="{58BF62C5-24AA-4ABE-9C2C-3B141607B4D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7" name="Text Box 34">
          <a:extLst>
            <a:ext uri="{FF2B5EF4-FFF2-40B4-BE49-F238E27FC236}">
              <a16:creationId xmlns:a16="http://schemas.microsoft.com/office/drawing/2014/main" id="{DFF1FC2D-7E34-45CF-8E47-A32FCDF2294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8" name="Text Box 35">
          <a:extLst>
            <a:ext uri="{FF2B5EF4-FFF2-40B4-BE49-F238E27FC236}">
              <a16:creationId xmlns:a16="http://schemas.microsoft.com/office/drawing/2014/main" id="{BAA45456-C45C-4A6F-A3A0-FBDA8C833C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49" name="Text Box 36">
          <a:extLst>
            <a:ext uri="{FF2B5EF4-FFF2-40B4-BE49-F238E27FC236}">
              <a16:creationId xmlns:a16="http://schemas.microsoft.com/office/drawing/2014/main" id="{D50F9FE1-32D9-4E0B-BE0F-591329FA6F1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0" name="Text Box 37">
          <a:extLst>
            <a:ext uri="{FF2B5EF4-FFF2-40B4-BE49-F238E27FC236}">
              <a16:creationId xmlns:a16="http://schemas.microsoft.com/office/drawing/2014/main" id="{05360FA7-D14D-4F9A-92A6-C79BC8B40EE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1" name="Text Box 38">
          <a:extLst>
            <a:ext uri="{FF2B5EF4-FFF2-40B4-BE49-F238E27FC236}">
              <a16:creationId xmlns:a16="http://schemas.microsoft.com/office/drawing/2014/main" id="{58703276-8AF1-4618-8698-4E978EDC552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2" name="Text Box 39">
          <a:extLst>
            <a:ext uri="{FF2B5EF4-FFF2-40B4-BE49-F238E27FC236}">
              <a16:creationId xmlns:a16="http://schemas.microsoft.com/office/drawing/2014/main" id="{559684E5-A041-4744-ACC9-117E91C6305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3" name="Text Box 40">
          <a:extLst>
            <a:ext uri="{FF2B5EF4-FFF2-40B4-BE49-F238E27FC236}">
              <a16:creationId xmlns:a16="http://schemas.microsoft.com/office/drawing/2014/main" id="{03C322B6-F6E4-40BC-BB83-1D1917A7F4D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4" name="Text Box 41">
          <a:extLst>
            <a:ext uri="{FF2B5EF4-FFF2-40B4-BE49-F238E27FC236}">
              <a16:creationId xmlns:a16="http://schemas.microsoft.com/office/drawing/2014/main" id="{5F37DAE9-66EC-49DE-AA08-BBD8A7C9FD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5" name="Text Box 42">
          <a:extLst>
            <a:ext uri="{FF2B5EF4-FFF2-40B4-BE49-F238E27FC236}">
              <a16:creationId xmlns:a16="http://schemas.microsoft.com/office/drawing/2014/main" id="{46811FE6-7223-4BB5-B68D-3BC7BE3F11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6" name="Text Box 43">
          <a:extLst>
            <a:ext uri="{FF2B5EF4-FFF2-40B4-BE49-F238E27FC236}">
              <a16:creationId xmlns:a16="http://schemas.microsoft.com/office/drawing/2014/main" id="{067D6EF5-88A4-4083-B6AF-BBE8C1AEA4D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7" name="Text Box 44">
          <a:extLst>
            <a:ext uri="{FF2B5EF4-FFF2-40B4-BE49-F238E27FC236}">
              <a16:creationId xmlns:a16="http://schemas.microsoft.com/office/drawing/2014/main" id="{F384FCDC-FC76-4CDA-A6CF-B86E90154B7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8" name="Text Box 45">
          <a:extLst>
            <a:ext uri="{FF2B5EF4-FFF2-40B4-BE49-F238E27FC236}">
              <a16:creationId xmlns:a16="http://schemas.microsoft.com/office/drawing/2014/main" id="{43FC9607-363D-449E-B20C-D8BDDEF5B7F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59" name="Text Box 46">
          <a:extLst>
            <a:ext uri="{FF2B5EF4-FFF2-40B4-BE49-F238E27FC236}">
              <a16:creationId xmlns:a16="http://schemas.microsoft.com/office/drawing/2014/main" id="{168C4EA8-6013-47F4-B0AF-43B2074773C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0" name="Text Box 47">
          <a:extLst>
            <a:ext uri="{FF2B5EF4-FFF2-40B4-BE49-F238E27FC236}">
              <a16:creationId xmlns:a16="http://schemas.microsoft.com/office/drawing/2014/main" id="{D900D2A0-3236-4877-945F-B6FF3D1846C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1" name="Text Box 48">
          <a:extLst>
            <a:ext uri="{FF2B5EF4-FFF2-40B4-BE49-F238E27FC236}">
              <a16:creationId xmlns:a16="http://schemas.microsoft.com/office/drawing/2014/main" id="{E5A62DF7-CBEC-46CC-ACF6-47507DAA6C1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2" name="Text Box 49">
          <a:extLst>
            <a:ext uri="{FF2B5EF4-FFF2-40B4-BE49-F238E27FC236}">
              <a16:creationId xmlns:a16="http://schemas.microsoft.com/office/drawing/2014/main" id="{AB08DA70-07A0-4DCA-85D7-90F86490F1C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3" name="Text Box 50">
          <a:extLst>
            <a:ext uri="{FF2B5EF4-FFF2-40B4-BE49-F238E27FC236}">
              <a16:creationId xmlns:a16="http://schemas.microsoft.com/office/drawing/2014/main" id="{19C35331-9D04-4661-9339-52608B3D898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4" name="Text Box 51">
          <a:extLst>
            <a:ext uri="{FF2B5EF4-FFF2-40B4-BE49-F238E27FC236}">
              <a16:creationId xmlns:a16="http://schemas.microsoft.com/office/drawing/2014/main" id="{F51FED72-E355-4E04-BABD-6E451A2BB76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5" name="Text Box 52">
          <a:extLst>
            <a:ext uri="{FF2B5EF4-FFF2-40B4-BE49-F238E27FC236}">
              <a16:creationId xmlns:a16="http://schemas.microsoft.com/office/drawing/2014/main" id="{79C19D4D-571D-4324-AF6D-EC37A1C14C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6" name="Text Box 53">
          <a:extLst>
            <a:ext uri="{FF2B5EF4-FFF2-40B4-BE49-F238E27FC236}">
              <a16:creationId xmlns:a16="http://schemas.microsoft.com/office/drawing/2014/main" id="{9D2A9A2D-1EB2-4B73-B072-BF3BFD491F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7" name="Text Box 54">
          <a:extLst>
            <a:ext uri="{FF2B5EF4-FFF2-40B4-BE49-F238E27FC236}">
              <a16:creationId xmlns:a16="http://schemas.microsoft.com/office/drawing/2014/main" id="{4F56397A-C609-45B7-9045-91995D9E74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8" name="Text Box 55">
          <a:extLst>
            <a:ext uri="{FF2B5EF4-FFF2-40B4-BE49-F238E27FC236}">
              <a16:creationId xmlns:a16="http://schemas.microsoft.com/office/drawing/2014/main" id="{06160188-1743-4835-BCC1-46108226BDD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69" name="Text Box 56">
          <a:extLst>
            <a:ext uri="{FF2B5EF4-FFF2-40B4-BE49-F238E27FC236}">
              <a16:creationId xmlns:a16="http://schemas.microsoft.com/office/drawing/2014/main" id="{B8F5EBEE-CEE7-49D6-B572-133C142248D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0" name="Text Box 57">
          <a:extLst>
            <a:ext uri="{FF2B5EF4-FFF2-40B4-BE49-F238E27FC236}">
              <a16:creationId xmlns:a16="http://schemas.microsoft.com/office/drawing/2014/main" id="{EC77A3C5-A294-4122-BE2E-2FE0EF69DEA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1" name="Text Box 58">
          <a:extLst>
            <a:ext uri="{FF2B5EF4-FFF2-40B4-BE49-F238E27FC236}">
              <a16:creationId xmlns:a16="http://schemas.microsoft.com/office/drawing/2014/main" id="{6B7A2F27-CE3A-4765-97A2-69DF0442045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2" name="Text Box 59">
          <a:extLst>
            <a:ext uri="{FF2B5EF4-FFF2-40B4-BE49-F238E27FC236}">
              <a16:creationId xmlns:a16="http://schemas.microsoft.com/office/drawing/2014/main" id="{13E48BA1-4E45-4290-BB86-57A6D5BC4AF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3" name="Text Box 60">
          <a:extLst>
            <a:ext uri="{FF2B5EF4-FFF2-40B4-BE49-F238E27FC236}">
              <a16:creationId xmlns:a16="http://schemas.microsoft.com/office/drawing/2014/main" id="{3E5AF808-AAB6-487F-948D-28A74E5A3E7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4" name="Text Box 61">
          <a:extLst>
            <a:ext uri="{FF2B5EF4-FFF2-40B4-BE49-F238E27FC236}">
              <a16:creationId xmlns:a16="http://schemas.microsoft.com/office/drawing/2014/main" id="{BD33FDDC-11A0-4530-929E-8B7FE0D124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5" name="Text Box 62">
          <a:extLst>
            <a:ext uri="{FF2B5EF4-FFF2-40B4-BE49-F238E27FC236}">
              <a16:creationId xmlns:a16="http://schemas.microsoft.com/office/drawing/2014/main" id="{9EE1A274-6FA0-4758-860C-DECB3EA9DC6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6" name="Text Box 63">
          <a:extLst>
            <a:ext uri="{FF2B5EF4-FFF2-40B4-BE49-F238E27FC236}">
              <a16:creationId xmlns:a16="http://schemas.microsoft.com/office/drawing/2014/main" id="{4C5695DD-BDA1-4587-B059-30A13585BE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7" name="Text Box 64">
          <a:extLst>
            <a:ext uri="{FF2B5EF4-FFF2-40B4-BE49-F238E27FC236}">
              <a16:creationId xmlns:a16="http://schemas.microsoft.com/office/drawing/2014/main" id="{A6C4DB82-57D5-4F57-A83B-7E9A1DAC434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8" name="Text Box 65">
          <a:extLst>
            <a:ext uri="{FF2B5EF4-FFF2-40B4-BE49-F238E27FC236}">
              <a16:creationId xmlns:a16="http://schemas.microsoft.com/office/drawing/2014/main" id="{A8DE3D01-C5D1-4C73-B0C0-6F5E8AB9448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79" name="Text Box 66">
          <a:extLst>
            <a:ext uri="{FF2B5EF4-FFF2-40B4-BE49-F238E27FC236}">
              <a16:creationId xmlns:a16="http://schemas.microsoft.com/office/drawing/2014/main" id="{B62928BD-0881-47BA-AF60-B94758EA1C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0" name="Text Box 67">
          <a:extLst>
            <a:ext uri="{FF2B5EF4-FFF2-40B4-BE49-F238E27FC236}">
              <a16:creationId xmlns:a16="http://schemas.microsoft.com/office/drawing/2014/main" id="{7DF66C76-9818-4CBD-8449-053F5FC480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1" name="Text Box 68">
          <a:extLst>
            <a:ext uri="{FF2B5EF4-FFF2-40B4-BE49-F238E27FC236}">
              <a16:creationId xmlns:a16="http://schemas.microsoft.com/office/drawing/2014/main" id="{EC072360-77CF-45B9-9CC3-15E1F03A65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2" name="Text Box 69">
          <a:extLst>
            <a:ext uri="{FF2B5EF4-FFF2-40B4-BE49-F238E27FC236}">
              <a16:creationId xmlns:a16="http://schemas.microsoft.com/office/drawing/2014/main" id="{1F35F10C-EA99-4B74-91EF-98D31D0C985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3" name="Text Box 70">
          <a:extLst>
            <a:ext uri="{FF2B5EF4-FFF2-40B4-BE49-F238E27FC236}">
              <a16:creationId xmlns:a16="http://schemas.microsoft.com/office/drawing/2014/main" id="{83A9B388-7A6A-44AF-AA7B-546138C3A8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4" name="Text Box 71">
          <a:extLst>
            <a:ext uri="{FF2B5EF4-FFF2-40B4-BE49-F238E27FC236}">
              <a16:creationId xmlns:a16="http://schemas.microsoft.com/office/drawing/2014/main" id="{A89E199D-442D-476B-B3BA-461738E324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5" name="Text Box 72">
          <a:extLst>
            <a:ext uri="{FF2B5EF4-FFF2-40B4-BE49-F238E27FC236}">
              <a16:creationId xmlns:a16="http://schemas.microsoft.com/office/drawing/2014/main" id="{C5F9EB17-33B9-4507-97C0-BD5E0E28B75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6" name="Text Box 73">
          <a:extLst>
            <a:ext uri="{FF2B5EF4-FFF2-40B4-BE49-F238E27FC236}">
              <a16:creationId xmlns:a16="http://schemas.microsoft.com/office/drawing/2014/main" id="{CE654826-C425-4747-B636-09D43E097F3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7" name="Text Box 74">
          <a:extLst>
            <a:ext uri="{FF2B5EF4-FFF2-40B4-BE49-F238E27FC236}">
              <a16:creationId xmlns:a16="http://schemas.microsoft.com/office/drawing/2014/main" id="{AB44A442-C541-4E96-B793-D348365D71A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8" name="Text Box 75">
          <a:extLst>
            <a:ext uri="{FF2B5EF4-FFF2-40B4-BE49-F238E27FC236}">
              <a16:creationId xmlns:a16="http://schemas.microsoft.com/office/drawing/2014/main" id="{06A6D786-C4AE-40A0-B5C6-28E83544571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89" name="Text Box 76">
          <a:extLst>
            <a:ext uri="{FF2B5EF4-FFF2-40B4-BE49-F238E27FC236}">
              <a16:creationId xmlns:a16="http://schemas.microsoft.com/office/drawing/2014/main" id="{4269DED5-BE82-49C1-A42B-BBB6BD11113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0" name="Text Box 77">
          <a:extLst>
            <a:ext uri="{FF2B5EF4-FFF2-40B4-BE49-F238E27FC236}">
              <a16:creationId xmlns:a16="http://schemas.microsoft.com/office/drawing/2014/main" id="{29FF7083-E553-41FE-B1DD-B9CE90320A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1" name="Text Box 78">
          <a:extLst>
            <a:ext uri="{FF2B5EF4-FFF2-40B4-BE49-F238E27FC236}">
              <a16:creationId xmlns:a16="http://schemas.microsoft.com/office/drawing/2014/main" id="{FB4F1B6B-316D-4AFF-AA5E-9BD9C4B2230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2" name="Text Box 79">
          <a:extLst>
            <a:ext uri="{FF2B5EF4-FFF2-40B4-BE49-F238E27FC236}">
              <a16:creationId xmlns:a16="http://schemas.microsoft.com/office/drawing/2014/main" id="{F2BF53B0-82BC-44E2-9620-0E04E9C75AD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3" name="Text Box 80">
          <a:extLst>
            <a:ext uri="{FF2B5EF4-FFF2-40B4-BE49-F238E27FC236}">
              <a16:creationId xmlns:a16="http://schemas.microsoft.com/office/drawing/2014/main" id="{B999501E-E688-4BB6-9542-8084241604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4" name="Text Box 81">
          <a:extLst>
            <a:ext uri="{FF2B5EF4-FFF2-40B4-BE49-F238E27FC236}">
              <a16:creationId xmlns:a16="http://schemas.microsoft.com/office/drawing/2014/main" id="{4C86488C-C924-42C4-BBA1-469FB4C4BB2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5" name="Text Box 82">
          <a:extLst>
            <a:ext uri="{FF2B5EF4-FFF2-40B4-BE49-F238E27FC236}">
              <a16:creationId xmlns:a16="http://schemas.microsoft.com/office/drawing/2014/main" id="{3D265737-339F-4BE6-BFF6-C813B3152E5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6" name="Text Box 83">
          <a:extLst>
            <a:ext uri="{FF2B5EF4-FFF2-40B4-BE49-F238E27FC236}">
              <a16:creationId xmlns:a16="http://schemas.microsoft.com/office/drawing/2014/main" id="{131DCE92-FFFA-40DE-8FC8-3BA3BD47B5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7" name="Text Box 84">
          <a:extLst>
            <a:ext uri="{FF2B5EF4-FFF2-40B4-BE49-F238E27FC236}">
              <a16:creationId xmlns:a16="http://schemas.microsoft.com/office/drawing/2014/main" id="{6DCEC0A1-63D6-4309-AFD6-161DED212A6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8" name="Text Box 85">
          <a:extLst>
            <a:ext uri="{FF2B5EF4-FFF2-40B4-BE49-F238E27FC236}">
              <a16:creationId xmlns:a16="http://schemas.microsoft.com/office/drawing/2014/main" id="{47DB255E-3B0C-4D7D-96C0-5709FEF0B33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799" name="Text Box 86">
          <a:extLst>
            <a:ext uri="{FF2B5EF4-FFF2-40B4-BE49-F238E27FC236}">
              <a16:creationId xmlns:a16="http://schemas.microsoft.com/office/drawing/2014/main" id="{657F5394-9664-41E2-BD63-64130C4CEC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0" name="Text Box 87">
          <a:extLst>
            <a:ext uri="{FF2B5EF4-FFF2-40B4-BE49-F238E27FC236}">
              <a16:creationId xmlns:a16="http://schemas.microsoft.com/office/drawing/2014/main" id="{88C9AC13-5C00-4838-8902-AEBEA73EA9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1" name="Text Box 88">
          <a:extLst>
            <a:ext uri="{FF2B5EF4-FFF2-40B4-BE49-F238E27FC236}">
              <a16:creationId xmlns:a16="http://schemas.microsoft.com/office/drawing/2014/main" id="{317B717D-828F-4FA0-9B01-9F4998CE91E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2" name="Text Box 89">
          <a:extLst>
            <a:ext uri="{FF2B5EF4-FFF2-40B4-BE49-F238E27FC236}">
              <a16:creationId xmlns:a16="http://schemas.microsoft.com/office/drawing/2014/main" id="{DC9AD115-FDA5-4B39-BE0C-C1E6050FDA3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3" name="Text Box 90">
          <a:extLst>
            <a:ext uri="{FF2B5EF4-FFF2-40B4-BE49-F238E27FC236}">
              <a16:creationId xmlns:a16="http://schemas.microsoft.com/office/drawing/2014/main" id="{25E6CF42-4699-4AE8-AB03-82921A5B11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4" name="Text Box 91">
          <a:extLst>
            <a:ext uri="{FF2B5EF4-FFF2-40B4-BE49-F238E27FC236}">
              <a16:creationId xmlns:a16="http://schemas.microsoft.com/office/drawing/2014/main" id="{997F0283-7BAC-445A-A709-97AF30268E1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5" name="Text Box 92">
          <a:extLst>
            <a:ext uri="{FF2B5EF4-FFF2-40B4-BE49-F238E27FC236}">
              <a16:creationId xmlns:a16="http://schemas.microsoft.com/office/drawing/2014/main" id="{C955AF53-5F13-4D57-9E1B-5FE172A3173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6" name="Text Box 93">
          <a:extLst>
            <a:ext uri="{FF2B5EF4-FFF2-40B4-BE49-F238E27FC236}">
              <a16:creationId xmlns:a16="http://schemas.microsoft.com/office/drawing/2014/main" id="{5EC9D690-CE98-469F-A4CC-13A1ED73CB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7" name="Text Box 94">
          <a:extLst>
            <a:ext uri="{FF2B5EF4-FFF2-40B4-BE49-F238E27FC236}">
              <a16:creationId xmlns:a16="http://schemas.microsoft.com/office/drawing/2014/main" id="{44C9E75E-2A1C-4571-BAED-818B206517E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8" name="Text Box 95">
          <a:extLst>
            <a:ext uri="{FF2B5EF4-FFF2-40B4-BE49-F238E27FC236}">
              <a16:creationId xmlns:a16="http://schemas.microsoft.com/office/drawing/2014/main" id="{BE6C13E8-ACE5-4A89-B3CA-67B26B96B6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09" name="Text Box 96">
          <a:extLst>
            <a:ext uri="{FF2B5EF4-FFF2-40B4-BE49-F238E27FC236}">
              <a16:creationId xmlns:a16="http://schemas.microsoft.com/office/drawing/2014/main" id="{ECA94854-E889-430D-ADB4-2E469C5C50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10" name="Text Box 97">
          <a:extLst>
            <a:ext uri="{FF2B5EF4-FFF2-40B4-BE49-F238E27FC236}">
              <a16:creationId xmlns:a16="http://schemas.microsoft.com/office/drawing/2014/main" id="{C6F0AEA2-0298-473D-8FB9-01B389E14AC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11" name="Text Box 98">
          <a:extLst>
            <a:ext uri="{FF2B5EF4-FFF2-40B4-BE49-F238E27FC236}">
              <a16:creationId xmlns:a16="http://schemas.microsoft.com/office/drawing/2014/main" id="{F40423A7-C9F4-4CBE-979E-C746066809F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812" name="Text Box 99">
          <a:extLst>
            <a:ext uri="{FF2B5EF4-FFF2-40B4-BE49-F238E27FC236}">
              <a16:creationId xmlns:a16="http://schemas.microsoft.com/office/drawing/2014/main" id="{D22E0EFD-370F-4257-8F75-DAFE391FCC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13" name="Text Box 100">
          <a:extLst>
            <a:ext uri="{FF2B5EF4-FFF2-40B4-BE49-F238E27FC236}">
              <a16:creationId xmlns:a16="http://schemas.microsoft.com/office/drawing/2014/main" id="{BCD7C4B1-BEC7-4A13-97A1-088E4016B0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14" name="Text Box 101">
          <a:extLst>
            <a:ext uri="{FF2B5EF4-FFF2-40B4-BE49-F238E27FC236}">
              <a16:creationId xmlns:a16="http://schemas.microsoft.com/office/drawing/2014/main" id="{8D189707-2C2D-4C95-A252-A9C7CB2DCA0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15" name="Text Box 102">
          <a:extLst>
            <a:ext uri="{FF2B5EF4-FFF2-40B4-BE49-F238E27FC236}">
              <a16:creationId xmlns:a16="http://schemas.microsoft.com/office/drawing/2014/main" id="{25826329-E2B9-4569-B037-8831BECBC2F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16" name="Text Box 103">
          <a:extLst>
            <a:ext uri="{FF2B5EF4-FFF2-40B4-BE49-F238E27FC236}">
              <a16:creationId xmlns:a16="http://schemas.microsoft.com/office/drawing/2014/main" id="{F2D5B31E-733C-4E5B-8448-9671833A28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17" name="Text Box 104">
          <a:extLst>
            <a:ext uri="{FF2B5EF4-FFF2-40B4-BE49-F238E27FC236}">
              <a16:creationId xmlns:a16="http://schemas.microsoft.com/office/drawing/2014/main" id="{2A4250AA-AE86-478B-A52B-0180E22084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18" name="Text Box 105">
          <a:extLst>
            <a:ext uri="{FF2B5EF4-FFF2-40B4-BE49-F238E27FC236}">
              <a16:creationId xmlns:a16="http://schemas.microsoft.com/office/drawing/2014/main" id="{347E62BF-65C6-494A-8340-DE743D216C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19" name="Text Box 106">
          <a:extLst>
            <a:ext uri="{FF2B5EF4-FFF2-40B4-BE49-F238E27FC236}">
              <a16:creationId xmlns:a16="http://schemas.microsoft.com/office/drawing/2014/main" id="{CE3EF642-5C77-40CB-A197-280DA53FB46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20" name="Text Box 107">
          <a:extLst>
            <a:ext uri="{FF2B5EF4-FFF2-40B4-BE49-F238E27FC236}">
              <a16:creationId xmlns:a16="http://schemas.microsoft.com/office/drawing/2014/main" id="{EE9CC859-3E02-405D-B59F-94AB4FC3EF9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21" name="Text Box 108">
          <a:extLst>
            <a:ext uri="{FF2B5EF4-FFF2-40B4-BE49-F238E27FC236}">
              <a16:creationId xmlns:a16="http://schemas.microsoft.com/office/drawing/2014/main" id="{2CF1C6A4-5634-4FC4-9237-EA5F0AFC9EC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22" name="Text Box 109">
          <a:extLst>
            <a:ext uri="{FF2B5EF4-FFF2-40B4-BE49-F238E27FC236}">
              <a16:creationId xmlns:a16="http://schemas.microsoft.com/office/drawing/2014/main" id="{6E8F5DFA-37B1-4F95-9F91-4465BCD300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23" name="Text Box 110">
          <a:extLst>
            <a:ext uri="{FF2B5EF4-FFF2-40B4-BE49-F238E27FC236}">
              <a16:creationId xmlns:a16="http://schemas.microsoft.com/office/drawing/2014/main" id="{E3511EDF-76A4-46AE-B606-2E68ABD6EB1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24" name="Text Box 111">
          <a:extLst>
            <a:ext uri="{FF2B5EF4-FFF2-40B4-BE49-F238E27FC236}">
              <a16:creationId xmlns:a16="http://schemas.microsoft.com/office/drawing/2014/main" id="{FE0D19AC-C656-45BB-BB88-3E7280F84B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25" name="Text Box 112">
          <a:extLst>
            <a:ext uri="{FF2B5EF4-FFF2-40B4-BE49-F238E27FC236}">
              <a16:creationId xmlns:a16="http://schemas.microsoft.com/office/drawing/2014/main" id="{816819AA-596D-4F0C-AADD-695AB9F9694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26" name="Text Box 113">
          <a:extLst>
            <a:ext uri="{FF2B5EF4-FFF2-40B4-BE49-F238E27FC236}">
              <a16:creationId xmlns:a16="http://schemas.microsoft.com/office/drawing/2014/main" id="{13BEF380-41BE-4B9B-94D3-5E973EF19B9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827" name="Text Box 114">
          <a:extLst>
            <a:ext uri="{FF2B5EF4-FFF2-40B4-BE49-F238E27FC236}">
              <a16:creationId xmlns:a16="http://schemas.microsoft.com/office/drawing/2014/main" id="{B881EB64-6209-4C6B-AFF5-F6B317DACB8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28" name="Text Box 115">
          <a:extLst>
            <a:ext uri="{FF2B5EF4-FFF2-40B4-BE49-F238E27FC236}">
              <a16:creationId xmlns:a16="http://schemas.microsoft.com/office/drawing/2014/main" id="{F132E47C-9F8B-48A8-8F18-6018F2EE20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29" name="Text Box 116">
          <a:extLst>
            <a:ext uri="{FF2B5EF4-FFF2-40B4-BE49-F238E27FC236}">
              <a16:creationId xmlns:a16="http://schemas.microsoft.com/office/drawing/2014/main" id="{A83E6779-0417-4836-9534-097ACB2B5A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0" name="Text Box 117">
          <a:extLst>
            <a:ext uri="{FF2B5EF4-FFF2-40B4-BE49-F238E27FC236}">
              <a16:creationId xmlns:a16="http://schemas.microsoft.com/office/drawing/2014/main" id="{F48DDC8F-7A4C-482B-9ADD-488C60BC7B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1" name="Text Box 118">
          <a:extLst>
            <a:ext uri="{FF2B5EF4-FFF2-40B4-BE49-F238E27FC236}">
              <a16:creationId xmlns:a16="http://schemas.microsoft.com/office/drawing/2014/main" id="{C7C8B1A9-8717-4856-82FB-4BB40A0DEC2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2" name="Text Box 119">
          <a:extLst>
            <a:ext uri="{FF2B5EF4-FFF2-40B4-BE49-F238E27FC236}">
              <a16:creationId xmlns:a16="http://schemas.microsoft.com/office/drawing/2014/main" id="{8372ED43-EFDF-4CB0-824F-657F4FE1246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3" name="Text Box 120">
          <a:extLst>
            <a:ext uri="{FF2B5EF4-FFF2-40B4-BE49-F238E27FC236}">
              <a16:creationId xmlns:a16="http://schemas.microsoft.com/office/drawing/2014/main" id="{3608EA26-40B7-4C00-9EDE-F950D8E1479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4" name="Text Box 121">
          <a:extLst>
            <a:ext uri="{FF2B5EF4-FFF2-40B4-BE49-F238E27FC236}">
              <a16:creationId xmlns:a16="http://schemas.microsoft.com/office/drawing/2014/main" id="{E7CA4DDA-7110-4D08-8E0A-206FFD552C8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5" name="Text Box 122">
          <a:extLst>
            <a:ext uri="{FF2B5EF4-FFF2-40B4-BE49-F238E27FC236}">
              <a16:creationId xmlns:a16="http://schemas.microsoft.com/office/drawing/2014/main" id="{D7D2D6B5-8879-4937-9BD3-0888B0F54DD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6" name="Text Box 123">
          <a:extLst>
            <a:ext uri="{FF2B5EF4-FFF2-40B4-BE49-F238E27FC236}">
              <a16:creationId xmlns:a16="http://schemas.microsoft.com/office/drawing/2014/main" id="{48C68A73-717E-49EB-8035-AA7B2166C9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7" name="Text Box 124">
          <a:extLst>
            <a:ext uri="{FF2B5EF4-FFF2-40B4-BE49-F238E27FC236}">
              <a16:creationId xmlns:a16="http://schemas.microsoft.com/office/drawing/2014/main" id="{5FFFC758-0AD9-4E34-871F-725A61F577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8" name="Text Box 125">
          <a:extLst>
            <a:ext uri="{FF2B5EF4-FFF2-40B4-BE49-F238E27FC236}">
              <a16:creationId xmlns:a16="http://schemas.microsoft.com/office/drawing/2014/main" id="{45F51A02-CB4D-4ACE-84FD-1A9647D7A2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39" name="Text Box 126">
          <a:extLst>
            <a:ext uri="{FF2B5EF4-FFF2-40B4-BE49-F238E27FC236}">
              <a16:creationId xmlns:a16="http://schemas.microsoft.com/office/drawing/2014/main" id="{F875E6EA-0CC4-4FE9-982F-83A7C75989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40" name="Text Box 127">
          <a:extLst>
            <a:ext uri="{FF2B5EF4-FFF2-40B4-BE49-F238E27FC236}">
              <a16:creationId xmlns:a16="http://schemas.microsoft.com/office/drawing/2014/main" id="{72166FD5-0174-4B02-A66E-A296CB6AC3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41" name="Text Box 128">
          <a:extLst>
            <a:ext uri="{FF2B5EF4-FFF2-40B4-BE49-F238E27FC236}">
              <a16:creationId xmlns:a16="http://schemas.microsoft.com/office/drawing/2014/main" id="{44F90102-3044-4050-8A5C-705A99C10E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842" name="Text Box 129">
          <a:extLst>
            <a:ext uri="{FF2B5EF4-FFF2-40B4-BE49-F238E27FC236}">
              <a16:creationId xmlns:a16="http://schemas.microsoft.com/office/drawing/2014/main" id="{6F673302-0046-4B54-80E1-FD27647A9B2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43" name="Text Box 130">
          <a:extLst>
            <a:ext uri="{FF2B5EF4-FFF2-40B4-BE49-F238E27FC236}">
              <a16:creationId xmlns:a16="http://schemas.microsoft.com/office/drawing/2014/main" id="{EB6CFD7A-2539-46C2-993C-1F9E74E9DFC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44" name="Text Box 131">
          <a:extLst>
            <a:ext uri="{FF2B5EF4-FFF2-40B4-BE49-F238E27FC236}">
              <a16:creationId xmlns:a16="http://schemas.microsoft.com/office/drawing/2014/main" id="{8F8D22A2-B858-4D7E-887C-F7F3D3AF505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45" name="Text Box 132">
          <a:extLst>
            <a:ext uri="{FF2B5EF4-FFF2-40B4-BE49-F238E27FC236}">
              <a16:creationId xmlns:a16="http://schemas.microsoft.com/office/drawing/2014/main" id="{C4CC9D18-B379-4C28-8E30-9E8F2BE23E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46" name="Text Box 133">
          <a:extLst>
            <a:ext uri="{FF2B5EF4-FFF2-40B4-BE49-F238E27FC236}">
              <a16:creationId xmlns:a16="http://schemas.microsoft.com/office/drawing/2014/main" id="{B96B7712-4F03-4CFD-B724-559A98E449F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47" name="Text Box 134">
          <a:extLst>
            <a:ext uri="{FF2B5EF4-FFF2-40B4-BE49-F238E27FC236}">
              <a16:creationId xmlns:a16="http://schemas.microsoft.com/office/drawing/2014/main" id="{60453C6A-7ADC-4193-99D9-54717B3DED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48" name="Text Box 135">
          <a:extLst>
            <a:ext uri="{FF2B5EF4-FFF2-40B4-BE49-F238E27FC236}">
              <a16:creationId xmlns:a16="http://schemas.microsoft.com/office/drawing/2014/main" id="{03A0898D-B878-450F-A25B-F76DFC0313D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49" name="Text Box 136">
          <a:extLst>
            <a:ext uri="{FF2B5EF4-FFF2-40B4-BE49-F238E27FC236}">
              <a16:creationId xmlns:a16="http://schemas.microsoft.com/office/drawing/2014/main" id="{92DB4122-DF5F-4315-8CEF-AB6399505BD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50" name="Text Box 137">
          <a:extLst>
            <a:ext uri="{FF2B5EF4-FFF2-40B4-BE49-F238E27FC236}">
              <a16:creationId xmlns:a16="http://schemas.microsoft.com/office/drawing/2014/main" id="{7CA869BC-C955-46E6-9029-762E69CFCB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51" name="Text Box 138">
          <a:extLst>
            <a:ext uri="{FF2B5EF4-FFF2-40B4-BE49-F238E27FC236}">
              <a16:creationId xmlns:a16="http://schemas.microsoft.com/office/drawing/2014/main" id="{117F29CF-A50C-4163-96F0-FC9CD3AA78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52" name="Text Box 139">
          <a:extLst>
            <a:ext uri="{FF2B5EF4-FFF2-40B4-BE49-F238E27FC236}">
              <a16:creationId xmlns:a16="http://schemas.microsoft.com/office/drawing/2014/main" id="{A87C65D7-7E34-414D-824E-0E8F9362B65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53" name="Text Box 140">
          <a:extLst>
            <a:ext uri="{FF2B5EF4-FFF2-40B4-BE49-F238E27FC236}">
              <a16:creationId xmlns:a16="http://schemas.microsoft.com/office/drawing/2014/main" id="{2D3D3DBB-F419-41C2-A5CE-58B5E1DDB9D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54" name="Text Box 141">
          <a:extLst>
            <a:ext uri="{FF2B5EF4-FFF2-40B4-BE49-F238E27FC236}">
              <a16:creationId xmlns:a16="http://schemas.microsoft.com/office/drawing/2014/main" id="{FD23F2E1-B2B1-435C-9695-EA7A5951FCF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55" name="Text Box 142">
          <a:extLst>
            <a:ext uri="{FF2B5EF4-FFF2-40B4-BE49-F238E27FC236}">
              <a16:creationId xmlns:a16="http://schemas.microsoft.com/office/drawing/2014/main" id="{F8DE36D7-9AE3-4682-98C5-16A45D80039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56" name="Text Box 143">
          <a:extLst>
            <a:ext uri="{FF2B5EF4-FFF2-40B4-BE49-F238E27FC236}">
              <a16:creationId xmlns:a16="http://schemas.microsoft.com/office/drawing/2014/main" id="{5CEB2392-2885-4A9A-A321-BFECA231B72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857" name="Text Box 144">
          <a:extLst>
            <a:ext uri="{FF2B5EF4-FFF2-40B4-BE49-F238E27FC236}">
              <a16:creationId xmlns:a16="http://schemas.microsoft.com/office/drawing/2014/main" id="{EC88A41A-C367-45CD-B106-76F014F2A0A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58" name="Text Box 145">
          <a:extLst>
            <a:ext uri="{FF2B5EF4-FFF2-40B4-BE49-F238E27FC236}">
              <a16:creationId xmlns:a16="http://schemas.microsoft.com/office/drawing/2014/main" id="{248ED4E5-B4BD-49CB-A23B-FF0A65F0A4B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59" name="Text Box 146">
          <a:extLst>
            <a:ext uri="{FF2B5EF4-FFF2-40B4-BE49-F238E27FC236}">
              <a16:creationId xmlns:a16="http://schemas.microsoft.com/office/drawing/2014/main" id="{35A11A57-DFCB-46C6-BF59-55141FD8469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0" name="Text Box 147">
          <a:extLst>
            <a:ext uri="{FF2B5EF4-FFF2-40B4-BE49-F238E27FC236}">
              <a16:creationId xmlns:a16="http://schemas.microsoft.com/office/drawing/2014/main" id="{B8381217-FC58-4537-A289-79DE9A8172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1" name="Text Box 148">
          <a:extLst>
            <a:ext uri="{FF2B5EF4-FFF2-40B4-BE49-F238E27FC236}">
              <a16:creationId xmlns:a16="http://schemas.microsoft.com/office/drawing/2014/main" id="{4EBBABB8-7D9F-4E13-88BC-7C3D51BB50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2" name="Text Box 149">
          <a:extLst>
            <a:ext uri="{FF2B5EF4-FFF2-40B4-BE49-F238E27FC236}">
              <a16:creationId xmlns:a16="http://schemas.microsoft.com/office/drawing/2014/main" id="{7F78237A-1D91-42AB-852F-3FB60F099D6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3" name="Text Box 150">
          <a:extLst>
            <a:ext uri="{FF2B5EF4-FFF2-40B4-BE49-F238E27FC236}">
              <a16:creationId xmlns:a16="http://schemas.microsoft.com/office/drawing/2014/main" id="{630E3504-EF33-46AD-85EC-4D4C515CDA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4" name="Text Box 151">
          <a:extLst>
            <a:ext uri="{FF2B5EF4-FFF2-40B4-BE49-F238E27FC236}">
              <a16:creationId xmlns:a16="http://schemas.microsoft.com/office/drawing/2014/main" id="{05E55B98-E043-480D-85C7-B7B078FC0AA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5" name="Text Box 152">
          <a:extLst>
            <a:ext uri="{FF2B5EF4-FFF2-40B4-BE49-F238E27FC236}">
              <a16:creationId xmlns:a16="http://schemas.microsoft.com/office/drawing/2014/main" id="{5861253F-4DC0-4CBB-A7D7-8CDDEC1FCF2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6" name="Text Box 153">
          <a:extLst>
            <a:ext uri="{FF2B5EF4-FFF2-40B4-BE49-F238E27FC236}">
              <a16:creationId xmlns:a16="http://schemas.microsoft.com/office/drawing/2014/main" id="{32A7334D-596C-4D9D-897B-B781415F09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7" name="Text Box 154">
          <a:extLst>
            <a:ext uri="{FF2B5EF4-FFF2-40B4-BE49-F238E27FC236}">
              <a16:creationId xmlns:a16="http://schemas.microsoft.com/office/drawing/2014/main" id="{9B076AED-66D0-4E44-9894-00563362255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8" name="Text Box 155">
          <a:extLst>
            <a:ext uri="{FF2B5EF4-FFF2-40B4-BE49-F238E27FC236}">
              <a16:creationId xmlns:a16="http://schemas.microsoft.com/office/drawing/2014/main" id="{D54B887D-360B-47A6-906E-DA596112EC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69" name="Text Box 156">
          <a:extLst>
            <a:ext uri="{FF2B5EF4-FFF2-40B4-BE49-F238E27FC236}">
              <a16:creationId xmlns:a16="http://schemas.microsoft.com/office/drawing/2014/main" id="{0B103940-54F3-4529-81D3-F79FF61A227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70" name="Text Box 157">
          <a:extLst>
            <a:ext uri="{FF2B5EF4-FFF2-40B4-BE49-F238E27FC236}">
              <a16:creationId xmlns:a16="http://schemas.microsoft.com/office/drawing/2014/main" id="{7ED0EE3E-3354-4EAD-A9B4-4F053719D6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71" name="Text Box 158">
          <a:extLst>
            <a:ext uri="{FF2B5EF4-FFF2-40B4-BE49-F238E27FC236}">
              <a16:creationId xmlns:a16="http://schemas.microsoft.com/office/drawing/2014/main" id="{FC925D24-7132-46F8-B387-F02044D7E7E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872" name="Text Box 159">
          <a:extLst>
            <a:ext uri="{FF2B5EF4-FFF2-40B4-BE49-F238E27FC236}">
              <a16:creationId xmlns:a16="http://schemas.microsoft.com/office/drawing/2014/main" id="{08A766B6-88B5-48CA-AC22-BF88038A024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73" name="Text Box 160">
          <a:extLst>
            <a:ext uri="{FF2B5EF4-FFF2-40B4-BE49-F238E27FC236}">
              <a16:creationId xmlns:a16="http://schemas.microsoft.com/office/drawing/2014/main" id="{A4CF4734-FC34-4619-8DC2-59B8649837E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74" name="Text Box 161">
          <a:extLst>
            <a:ext uri="{FF2B5EF4-FFF2-40B4-BE49-F238E27FC236}">
              <a16:creationId xmlns:a16="http://schemas.microsoft.com/office/drawing/2014/main" id="{2F69B02D-AF6C-40D6-84E1-B485C4E2554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75" name="Text Box 162">
          <a:extLst>
            <a:ext uri="{FF2B5EF4-FFF2-40B4-BE49-F238E27FC236}">
              <a16:creationId xmlns:a16="http://schemas.microsoft.com/office/drawing/2014/main" id="{EFA1945C-7EC0-4C89-ACBB-15E44288C55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76" name="Text Box 163">
          <a:extLst>
            <a:ext uri="{FF2B5EF4-FFF2-40B4-BE49-F238E27FC236}">
              <a16:creationId xmlns:a16="http://schemas.microsoft.com/office/drawing/2014/main" id="{5BDEC963-911A-4A5C-A140-90ECE2C7442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77" name="Text Box 164">
          <a:extLst>
            <a:ext uri="{FF2B5EF4-FFF2-40B4-BE49-F238E27FC236}">
              <a16:creationId xmlns:a16="http://schemas.microsoft.com/office/drawing/2014/main" id="{EBEC30EA-D821-47BC-B902-15A367ADC58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78" name="Text Box 165">
          <a:extLst>
            <a:ext uri="{FF2B5EF4-FFF2-40B4-BE49-F238E27FC236}">
              <a16:creationId xmlns:a16="http://schemas.microsoft.com/office/drawing/2014/main" id="{1DCD7F18-0CCF-4FA4-A481-A42FEF3F08F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79" name="Text Box 166">
          <a:extLst>
            <a:ext uri="{FF2B5EF4-FFF2-40B4-BE49-F238E27FC236}">
              <a16:creationId xmlns:a16="http://schemas.microsoft.com/office/drawing/2014/main" id="{2262AAA1-EBCB-477F-9D02-62BB1EBBEE4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80" name="Text Box 167">
          <a:extLst>
            <a:ext uri="{FF2B5EF4-FFF2-40B4-BE49-F238E27FC236}">
              <a16:creationId xmlns:a16="http://schemas.microsoft.com/office/drawing/2014/main" id="{F15DF61B-8F6E-4112-9EA6-A4C0662AAED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81" name="Text Box 168">
          <a:extLst>
            <a:ext uri="{FF2B5EF4-FFF2-40B4-BE49-F238E27FC236}">
              <a16:creationId xmlns:a16="http://schemas.microsoft.com/office/drawing/2014/main" id="{F21E2B94-2F8C-453A-A10A-E57255EB2F8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82" name="Text Box 169">
          <a:extLst>
            <a:ext uri="{FF2B5EF4-FFF2-40B4-BE49-F238E27FC236}">
              <a16:creationId xmlns:a16="http://schemas.microsoft.com/office/drawing/2014/main" id="{D88911EB-F24F-4D83-BB14-90AE9D1775F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83" name="Text Box 170">
          <a:extLst>
            <a:ext uri="{FF2B5EF4-FFF2-40B4-BE49-F238E27FC236}">
              <a16:creationId xmlns:a16="http://schemas.microsoft.com/office/drawing/2014/main" id="{0FE48523-C31E-4F7E-A407-513BA04E793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84" name="Text Box 171">
          <a:extLst>
            <a:ext uri="{FF2B5EF4-FFF2-40B4-BE49-F238E27FC236}">
              <a16:creationId xmlns:a16="http://schemas.microsoft.com/office/drawing/2014/main" id="{D9960FF6-A4A3-4132-B62C-F8AD4BCB5B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85" name="Text Box 172">
          <a:extLst>
            <a:ext uri="{FF2B5EF4-FFF2-40B4-BE49-F238E27FC236}">
              <a16:creationId xmlns:a16="http://schemas.microsoft.com/office/drawing/2014/main" id="{3CE1EF27-095F-448C-841D-27218633769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86" name="Text Box 173">
          <a:extLst>
            <a:ext uri="{FF2B5EF4-FFF2-40B4-BE49-F238E27FC236}">
              <a16:creationId xmlns:a16="http://schemas.microsoft.com/office/drawing/2014/main" id="{DEF7F897-7CB7-4916-8687-BC690CE9FFA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887" name="Text Box 174">
          <a:extLst>
            <a:ext uri="{FF2B5EF4-FFF2-40B4-BE49-F238E27FC236}">
              <a16:creationId xmlns:a16="http://schemas.microsoft.com/office/drawing/2014/main" id="{8C0F27CC-3577-47FD-9587-0DBB8B94007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88" name="Text Box 175">
          <a:extLst>
            <a:ext uri="{FF2B5EF4-FFF2-40B4-BE49-F238E27FC236}">
              <a16:creationId xmlns:a16="http://schemas.microsoft.com/office/drawing/2014/main" id="{15F6B269-8187-491D-A2A4-F6CE8779E1C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89" name="Text Box 176">
          <a:extLst>
            <a:ext uri="{FF2B5EF4-FFF2-40B4-BE49-F238E27FC236}">
              <a16:creationId xmlns:a16="http://schemas.microsoft.com/office/drawing/2014/main" id="{E93D994E-888A-48B8-B454-3D086B928F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0" name="Text Box 177">
          <a:extLst>
            <a:ext uri="{FF2B5EF4-FFF2-40B4-BE49-F238E27FC236}">
              <a16:creationId xmlns:a16="http://schemas.microsoft.com/office/drawing/2014/main" id="{F2B7332D-29E2-4905-9D3B-1846C5932F7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1" name="Text Box 178">
          <a:extLst>
            <a:ext uri="{FF2B5EF4-FFF2-40B4-BE49-F238E27FC236}">
              <a16:creationId xmlns:a16="http://schemas.microsoft.com/office/drawing/2014/main" id="{186AE7B6-5C5F-4095-BF52-26E44E8EB07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2" name="Text Box 179">
          <a:extLst>
            <a:ext uri="{FF2B5EF4-FFF2-40B4-BE49-F238E27FC236}">
              <a16:creationId xmlns:a16="http://schemas.microsoft.com/office/drawing/2014/main" id="{1673341C-8E94-4384-8344-3CED0958C1D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3" name="Text Box 180">
          <a:extLst>
            <a:ext uri="{FF2B5EF4-FFF2-40B4-BE49-F238E27FC236}">
              <a16:creationId xmlns:a16="http://schemas.microsoft.com/office/drawing/2014/main" id="{F646ED4D-B11F-4D94-8B5A-1545F579A18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4" name="Text Box 181">
          <a:extLst>
            <a:ext uri="{FF2B5EF4-FFF2-40B4-BE49-F238E27FC236}">
              <a16:creationId xmlns:a16="http://schemas.microsoft.com/office/drawing/2014/main" id="{B03726BA-DA6F-424B-8930-311DC396891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5" name="Text Box 182">
          <a:extLst>
            <a:ext uri="{FF2B5EF4-FFF2-40B4-BE49-F238E27FC236}">
              <a16:creationId xmlns:a16="http://schemas.microsoft.com/office/drawing/2014/main" id="{540A784F-E294-4C52-A070-A869ED11BB9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6" name="Text Box 183">
          <a:extLst>
            <a:ext uri="{FF2B5EF4-FFF2-40B4-BE49-F238E27FC236}">
              <a16:creationId xmlns:a16="http://schemas.microsoft.com/office/drawing/2014/main" id="{E6BE29D7-5EF6-4B66-ACE7-CF583800F1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7" name="Text Box 184">
          <a:extLst>
            <a:ext uri="{FF2B5EF4-FFF2-40B4-BE49-F238E27FC236}">
              <a16:creationId xmlns:a16="http://schemas.microsoft.com/office/drawing/2014/main" id="{546353B1-AC4A-435F-A5A1-A95FDD7D81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8" name="Text Box 185">
          <a:extLst>
            <a:ext uri="{FF2B5EF4-FFF2-40B4-BE49-F238E27FC236}">
              <a16:creationId xmlns:a16="http://schemas.microsoft.com/office/drawing/2014/main" id="{9FAE3A5B-6E1F-4FFF-B775-23DDF9A4180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899" name="Text Box 186">
          <a:extLst>
            <a:ext uri="{FF2B5EF4-FFF2-40B4-BE49-F238E27FC236}">
              <a16:creationId xmlns:a16="http://schemas.microsoft.com/office/drawing/2014/main" id="{EF0CF25F-138A-422B-876E-B5C119DBAA9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0" name="Text Box 187">
          <a:extLst>
            <a:ext uri="{FF2B5EF4-FFF2-40B4-BE49-F238E27FC236}">
              <a16:creationId xmlns:a16="http://schemas.microsoft.com/office/drawing/2014/main" id="{1595AAA6-1CE3-46B1-A314-A6B4D809EE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1" name="Text Box 188">
          <a:extLst>
            <a:ext uri="{FF2B5EF4-FFF2-40B4-BE49-F238E27FC236}">
              <a16:creationId xmlns:a16="http://schemas.microsoft.com/office/drawing/2014/main" id="{CB6AD8E6-B255-4386-8A08-384E5ABD5C8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2" name="Text Box 210">
          <a:extLst>
            <a:ext uri="{FF2B5EF4-FFF2-40B4-BE49-F238E27FC236}">
              <a16:creationId xmlns:a16="http://schemas.microsoft.com/office/drawing/2014/main" id="{F70D6235-ED73-4534-AF1C-9236CD868F3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3" name="Text Box 211">
          <a:extLst>
            <a:ext uri="{FF2B5EF4-FFF2-40B4-BE49-F238E27FC236}">
              <a16:creationId xmlns:a16="http://schemas.microsoft.com/office/drawing/2014/main" id="{DE248A0E-ED09-4F9F-A620-6C6137D96CE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4" name="Text Box 212">
          <a:extLst>
            <a:ext uri="{FF2B5EF4-FFF2-40B4-BE49-F238E27FC236}">
              <a16:creationId xmlns:a16="http://schemas.microsoft.com/office/drawing/2014/main" id="{0BFE1762-05DA-4BEE-9D54-56CADD6E4F8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5" name="Text Box 213">
          <a:extLst>
            <a:ext uri="{FF2B5EF4-FFF2-40B4-BE49-F238E27FC236}">
              <a16:creationId xmlns:a16="http://schemas.microsoft.com/office/drawing/2014/main" id="{8D7D12B3-1836-4286-84BC-4BFF291571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6" name="Text Box 214">
          <a:extLst>
            <a:ext uri="{FF2B5EF4-FFF2-40B4-BE49-F238E27FC236}">
              <a16:creationId xmlns:a16="http://schemas.microsoft.com/office/drawing/2014/main" id="{F399091E-7D87-4963-90A8-565E9D9204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7" name="Text Box 215">
          <a:extLst>
            <a:ext uri="{FF2B5EF4-FFF2-40B4-BE49-F238E27FC236}">
              <a16:creationId xmlns:a16="http://schemas.microsoft.com/office/drawing/2014/main" id="{ABCCD239-712D-419D-8E5D-386B73C8980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8" name="Text Box 216">
          <a:extLst>
            <a:ext uri="{FF2B5EF4-FFF2-40B4-BE49-F238E27FC236}">
              <a16:creationId xmlns:a16="http://schemas.microsoft.com/office/drawing/2014/main" id="{EAE6A6A2-BF5E-4061-9B9A-7A6D1504D4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477E4831-918D-4528-8AF5-AE3E326F78E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0" name="Text Box 4">
          <a:extLst>
            <a:ext uri="{FF2B5EF4-FFF2-40B4-BE49-F238E27FC236}">
              <a16:creationId xmlns:a16="http://schemas.microsoft.com/office/drawing/2014/main" id="{23C71420-DA54-44EE-A591-CA23061FFA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1" name="Text Box 5">
          <a:extLst>
            <a:ext uri="{FF2B5EF4-FFF2-40B4-BE49-F238E27FC236}">
              <a16:creationId xmlns:a16="http://schemas.microsoft.com/office/drawing/2014/main" id="{18A94489-8BD5-4ED3-BDF6-A079A91D3A3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2" name="Text Box 6">
          <a:extLst>
            <a:ext uri="{FF2B5EF4-FFF2-40B4-BE49-F238E27FC236}">
              <a16:creationId xmlns:a16="http://schemas.microsoft.com/office/drawing/2014/main" id="{7CCF7708-78AE-4477-9706-505CF96052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3" name="Text Box 9">
          <a:extLst>
            <a:ext uri="{FF2B5EF4-FFF2-40B4-BE49-F238E27FC236}">
              <a16:creationId xmlns:a16="http://schemas.microsoft.com/office/drawing/2014/main" id="{A5D19479-D614-4CAD-889A-7DAEDF69269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4" name="Text Box 13">
          <a:extLst>
            <a:ext uri="{FF2B5EF4-FFF2-40B4-BE49-F238E27FC236}">
              <a16:creationId xmlns:a16="http://schemas.microsoft.com/office/drawing/2014/main" id="{EA34F6D7-5390-45F7-8F39-FFC7FDEE51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5" name="Text Box 109">
          <a:extLst>
            <a:ext uri="{FF2B5EF4-FFF2-40B4-BE49-F238E27FC236}">
              <a16:creationId xmlns:a16="http://schemas.microsoft.com/office/drawing/2014/main" id="{8623BDF2-2D09-4DA5-B565-362A0B3510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6" name="Text Box 51">
          <a:extLst>
            <a:ext uri="{FF2B5EF4-FFF2-40B4-BE49-F238E27FC236}">
              <a16:creationId xmlns:a16="http://schemas.microsoft.com/office/drawing/2014/main" id="{6D0B9C0E-1791-4445-A253-847487A6EA0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7" name="Text Box 52">
          <a:extLst>
            <a:ext uri="{FF2B5EF4-FFF2-40B4-BE49-F238E27FC236}">
              <a16:creationId xmlns:a16="http://schemas.microsoft.com/office/drawing/2014/main" id="{EE488810-9C4C-4340-A29E-5504025C13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8" name="Text Box 53">
          <a:extLst>
            <a:ext uri="{FF2B5EF4-FFF2-40B4-BE49-F238E27FC236}">
              <a16:creationId xmlns:a16="http://schemas.microsoft.com/office/drawing/2014/main" id="{5A14063F-A730-4615-9723-C183A18B80D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19" name="Text Box 54">
          <a:extLst>
            <a:ext uri="{FF2B5EF4-FFF2-40B4-BE49-F238E27FC236}">
              <a16:creationId xmlns:a16="http://schemas.microsoft.com/office/drawing/2014/main" id="{1F8AE7CF-59EA-43BE-95A6-19F11E418E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0" name="Text Box 55">
          <a:extLst>
            <a:ext uri="{FF2B5EF4-FFF2-40B4-BE49-F238E27FC236}">
              <a16:creationId xmlns:a16="http://schemas.microsoft.com/office/drawing/2014/main" id="{9A29343B-C14E-4E16-9038-9447E7A800A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1" name="Text Box 56">
          <a:extLst>
            <a:ext uri="{FF2B5EF4-FFF2-40B4-BE49-F238E27FC236}">
              <a16:creationId xmlns:a16="http://schemas.microsoft.com/office/drawing/2014/main" id="{2E0679CD-756C-4BA1-8F53-2B029809F8F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2" name="Text Box 57">
          <a:extLst>
            <a:ext uri="{FF2B5EF4-FFF2-40B4-BE49-F238E27FC236}">
              <a16:creationId xmlns:a16="http://schemas.microsoft.com/office/drawing/2014/main" id="{6D1667B3-7638-48E0-AE2C-032BEA1BBA5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3" name="Text Box 58">
          <a:extLst>
            <a:ext uri="{FF2B5EF4-FFF2-40B4-BE49-F238E27FC236}">
              <a16:creationId xmlns:a16="http://schemas.microsoft.com/office/drawing/2014/main" id="{D05C8751-533A-445E-B9F3-E0A1D90E870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4" name="Text Box 59">
          <a:extLst>
            <a:ext uri="{FF2B5EF4-FFF2-40B4-BE49-F238E27FC236}">
              <a16:creationId xmlns:a16="http://schemas.microsoft.com/office/drawing/2014/main" id="{D0E534F9-CA4A-496E-8D30-58A5313647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5" name="Text Box 60">
          <a:extLst>
            <a:ext uri="{FF2B5EF4-FFF2-40B4-BE49-F238E27FC236}">
              <a16:creationId xmlns:a16="http://schemas.microsoft.com/office/drawing/2014/main" id="{6477CA0E-9ABC-4443-86D6-F3E46D86665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6" name="Text Box 61">
          <a:extLst>
            <a:ext uri="{FF2B5EF4-FFF2-40B4-BE49-F238E27FC236}">
              <a16:creationId xmlns:a16="http://schemas.microsoft.com/office/drawing/2014/main" id="{905F5EA6-B781-4312-BB6A-9B72EF34B2D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7" name="Text Box 62">
          <a:extLst>
            <a:ext uri="{FF2B5EF4-FFF2-40B4-BE49-F238E27FC236}">
              <a16:creationId xmlns:a16="http://schemas.microsoft.com/office/drawing/2014/main" id="{5B41B7B9-B3F3-4701-B565-D0C6D9927D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8" name="Text Box 63">
          <a:extLst>
            <a:ext uri="{FF2B5EF4-FFF2-40B4-BE49-F238E27FC236}">
              <a16:creationId xmlns:a16="http://schemas.microsoft.com/office/drawing/2014/main" id="{5297DCF6-5426-4BEA-95F8-74F7D46D1C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29" name="Text Box 64">
          <a:extLst>
            <a:ext uri="{FF2B5EF4-FFF2-40B4-BE49-F238E27FC236}">
              <a16:creationId xmlns:a16="http://schemas.microsoft.com/office/drawing/2014/main" id="{09078303-2DB5-44D2-8161-F43BF17DB1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0" name="Text Box 65">
          <a:extLst>
            <a:ext uri="{FF2B5EF4-FFF2-40B4-BE49-F238E27FC236}">
              <a16:creationId xmlns:a16="http://schemas.microsoft.com/office/drawing/2014/main" id="{750E99FE-0DB4-4A21-BCE3-7FC5E4914E9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1" name="Text Box 66">
          <a:extLst>
            <a:ext uri="{FF2B5EF4-FFF2-40B4-BE49-F238E27FC236}">
              <a16:creationId xmlns:a16="http://schemas.microsoft.com/office/drawing/2014/main" id="{7B821538-B179-4F85-826F-F8348AFB58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2" name="Text Box 67">
          <a:extLst>
            <a:ext uri="{FF2B5EF4-FFF2-40B4-BE49-F238E27FC236}">
              <a16:creationId xmlns:a16="http://schemas.microsoft.com/office/drawing/2014/main" id="{5FAB2EB0-0E51-4F73-8E4F-51CCF39FE0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3" name="Text Box 68">
          <a:extLst>
            <a:ext uri="{FF2B5EF4-FFF2-40B4-BE49-F238E27FC236}">
              <a16:creationId xmlns:a16="http://schemas.microsoft.com/office/drawing/2014/main" id="{E0EF093A-D626-4529-8380-53601DBB80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4" name="Text Box 69">
          <a:extLst>
            <a:ext uri="{FF2B5EF4-FFF2-40B4-BE49-F238E27FC236}">
              <a16:creationId xmlns:a16="http://schemas.microsoft.com/office/drawing/2014/main" id="{9CEF89C4-D263-4ADD-B304-FB257484A6B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5" name="Text Box 70">
          <a:extLst>
            <a:ext uri="{FF2B5EF4-FFF2-40B4-BE49-F238E27FC236}">
              <a16:creationId xmlns:a16="http://schemas.microsoft.com/office/drawing/2014/main" id="{F6D87825-105C-453B-978B-4E4146F22E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6" name="Text Box 71">
          <a:extLst>
            <a:ext uri="{FF2B5EF4-FFF2-40B4-BE49-F238E27FC236}">
              <a16:creationId xmlns:a16="http://schemas.microsoft.com/office/drawing/2014/main" id="{B4AD0910-D216-4BEA-AB75-9814E86225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7" name="Text Box 72">
          <a:extLst>
            <a:ext uri="{FF2B5EF4-FFF2-40B4-BE49-F238E27FC236}">
              <a16:creationId xmlns:a16="http://schemas.microsoft.com/office/drawing/2014/main" id="{0AC60464-D2FD-4A9F-B41F-FCC14BA6A82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8" name="Text Box 73">
          <a:extLst>
            <a:ext uri="{FF2B5EF4-FFF2-40B4-BE49-F238E27FC236}">
              <a16:creationId xmlns:a16="http://schemas.microsoft.com/office/drawing/2014/main" id="{2C74AD6D-2636-4279-8C1F-51C11DA5AC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39" name="Text Box 74">
          <a:extLst>
            <a:ext uri="{FF2B5EF4-FFF2-40B4-BE49-F238E27FC236}">
              <a16:creationId xmlns:a16="http://schemas.microsoft.com/office/drawing/2014/main" id="{52D2334D-9C46-49BD-99A8-CB9299B274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0" name="Text Box 75">
          <a:extLst>
            <a:ext uri="{FF2B5EF4-FFF2-40B4-BE49-F238E27FC236}">
              <a16:creationId xmlns:a16="http://schemas.microsoft.com/office/drawing/2014/main" id="{A8B7C0B3-63EA-4DF5-B07A-4963DC3F8AC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1" name="Text Box 76">
          <a:extLst>
            <a:ext uri="{FF2B5EF4-FFF2-40B4-BE49-F238E27FC236}">
              <a16:creationId xmlns:a16="http://schemas.microsoft.com/office/drawing/2014/main" id="{337409C7-E56E-4D38-9535-9A99448D68F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2" name="Text Box 77">
          <a:extLst>
            <a:ext uri="{FF2B5EF4-FFF2-40B4-BE49-F238E27FC236}">
              <a16:creationId xmlns:a16="http://schemas.microsoft.com/office/drawing/2014/main" id="{1B8F04B1-9589-4F47-ACFE-A2D62DA9FB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3" name="Text Box 78">
          <a:extLst>
            <a:ext uri="{FF2B5EF4-FFF2-40B4-BE49-F238E27FC236}">
              <a16:creationId xmlns:a16="http://schemas.microsoft.com/office/drawing/2014/main" id="{6AF36B71-F2B6-44BE-8490-AC5C2D99CFF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4" name="Text Box 79">
          <a:extLst>
            <a:ext uri="{FF2B5EF4-FFF2-40B4-BE49-F238E27FC236}">
              <a16:creationId xmlns:a16="http://schemas.microsoft.com/office/drawing/2014/main" id="{A777BEF1-9D21-4BDC-9A38-3ED4D0C813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5" name="Text Box 80">
          <a:extLst>
            <a:ext uri="{FF2B5EF4-FFF2-40B4-BE49-F238E27FC236}">
              <a16:creationId xmlns:a16="http://schemas.microsoft.com/office/drawing/2014/main" id="{D1227777-3A7D-45C3-B2DB-AE429962E7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6" name="Text Box 81">
          <a:extLst>
            <a:ext uri="{FF2B5EF4-FFF2-40B4-BE49-F238E27FC236}">
              <a16:creationId xmlns:a16="http://schemas.microsoft.com/office/drawing/2014/main" id="{532997AF-867E-4EFE-84A2-C7E8CB18B0D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7" name="Text Box 82">
          <a:extLst>
            <a:ext uri="{FF2B5EF4-FFF2-40B4-BE49-F238E27FC236}">
              <a16:creationId xmlns:a16="http://schemas.microsoft.com/office/drawing/2014/main" id="{4B0B8926-019B-447F-A19C-DCC9423AA58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8" name="Text Box 83">
          <a:extLst>
            <a:ext uri="{FF2B5EF4-FFF2-40B4-BE49-F238E27FC236}">
              <a16:creationId xmlns:a16="http://schemas.microsoft.com/office/drawing/2014/main" id="{944F1499-BB99-4655-9143-F12401D9A1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49" name="Text Box 84">
          <a:extLst>
            <a:ext uri="{FF2B5EF4-FFF2-40B4-BE49-F238E27FC236}">
              <a16:creationId xmlns:a16="http://schemas.microsoft.com/office/drawing/2014/main" id="{4A157E53-5ED7-4252-AA65-E7769A6CDF0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0" name="Text Box 85">
          <a:extLst>
            <a:ext uri="{FF2B5EF4-FFF2-40B4-BE49-F238E27FC236}">
              <a16:creationId xmlns:a16="http://schemas.microsoft.com/office/drawing/2014/main" id="{5F9B7330-C93D-4216-BA0C-59E3C32743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1" name="Text Box 86">
          <a:extLst>
            <a:ext uri="{FF2B5EF4-FFF2-40B4-BE49-F238E27FC236}">
              <a16:creationId xmlns:a16="http://schemas.microsoft.com/office/drawing/2014/main" id="{08A7D705-0CB6-4CE2-9899-25633CE841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2" name="Text Box 87">
          <a:extLst>
            <a:ext uri="{FF2B5EF4-FFF2-40B4-BE49-F238E27FC236}">
              <a16:creationId xmlns:a16="http://schemas.microsoft.com/office/drawing/2014/main" id="{E0556535-5FE0-45E9-A688-7707CEC0350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3" name="Text Box 88">
          <a:extLst>
            <a:ext uri="{FF2B5EF4-FFF2-40B4-BE49-F238E27FC236}">
              <a16:creationId xmlns:a16="http://schemas.microsoft.com/office/drawing/2014/main" id="{384B9733-28B9-4917-9BAD-2B8ACA75C33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4" name="Text Box 89">
          <a:extLst>
            <a:ext uri="{FF2B5EF4-FFF2-40B4-BE49-F238E27FC236}">
              <a16:creationId xmlns:a16="http://schemas.microsoft.com/office/drawing/2014/main" id="{44201D29-40AA-4122-A87F-B38668C331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5" name="Text Box 90">
          <a:extLst>
            <a:ext uri="{FF2B5EF4-FFF2-40B4-BE49-F238E27FC236}">
              <a16:creationId xmlns:a16="http://schemas.microsoft.com/office/drawing/2014/main" id="{25855D59-1BDF-4677-9FAF-5D433C410E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6" name="Text Box 91">
          <a:extLst>
            <a:ext uri="{FF2B5EF4-FFF2-40B4-BE49-F238E27FC236}">
              <a16:creationId xmlns:a16="http://schemas.microsoft.com/office/drawing/2014/main" id="{C627768B-1178-40A0-A114-3D31571BC1B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7" name="Text Box 92">
          <a:extLst>
            <a:ext uri="{FF2B5EF4-FFF2-40B4-BE49-F238E27FC236}">
              <a16:creationId xmlns:a16="http://schemas.microsoft.com/office/drawing/2014/main" id="{B591B079-1AA6-4CB8-ABA2-16739E41BC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8" name="Text Box 93">
          <a:extLst>
            <a:ext uri="{FF2B5EF4-FFF2-40B4-BE49-F238E27FC236}">
              <a16:creationId xmlns:a16="http://schemas.microsoft.com/office/drawing/2014/main" id="{02E4C215-4372-48F4-9CB0-7F1062446E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59" name="Text Box 94">
          <a:extLst>
            <a:ext uri="{FF2B5EF4-FFF2-40B4-BE49-F238E27FC236}">
              <a16:creationId xmlns:a16="http://schemas.microsoft.com/office/drawing/2014/main" id="{438BEDDF-96BE-481B-B89C-F08D67845B1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60" name="Text Box 95">
          <a:extLst>
            <a:ext uri="{FF2B5EF4-FFF2-40B4-BE49-F238E27FC236}">
              <a16:creationId xmlns:a16="http://schemas.microsoft.com/office/drawing/2014/main" id="{431DBFD6-40E8-424F-A4CC-417CF424CA8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61" name="Text Box 96">
          <a:extLst>
            <a:ext uri="{FF2B5EF4-FFF2-40B4-BE49-F238E27FC236}">
              <a16:creationId xmlns:a16="http://schemas.microsoft.com/office/drawing/2014/main" id="{390A9124-7EFF-4F63-A0D7-0793747181D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62" name="Text Box 97">
          <a:extLst>
            <a:ext uri="{FF2B5EF4-FFF2-40B4-BE49-F238E27FC236}">
              <a16:creationId xmlns:a16="http://schemas.microsoft.com/office/drawing/2014/main" id="{0A29E5CA-08AB-4CF7-96FE-8C8186DC0A3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63" name="Text Box 98">
          <a:extLst>
            <a:ext uri="{FF2B5EF4-FFF2-40B4-BE49-F238E27FC236}">
              <a16:creationId xmlns:a16="http://schemas.microsoft.com/office/drawing/2014/main" id="{01F5A4AB-7344-49CA-8E93-A92AB4003D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964" name="Text Box 99">
          <a:extLst>
            <a:ext uri="{FF2B5EF4-FFF2-40B4-BE49-F238E27FC236}">
              <a16:creationId xmlns:a16="http://schemas.microsoft.com/office/drawing/2014/main" id="{78F7A52F-8DDD-4B63-8536-643CE7EB0A8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65" name="Text Box 100">
          <a:extLst>
            <a:ext uri="{FF2B5EF4-FFF2-40B4-BE49-F238E27FC236}">
              <a16:creationId xmlns:a16="http://schemas.microsoft.com/office/drawing/2014/main" id="{8EAD22EE-CAAC-4DFD-9C67-18ECDDAC8E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66" name="Text Box 101">
          <a:extLst>
            <a:ext uri="{FF2B5EF4-FFF2-40B4-BE49-F238E27FC236}">
              <a16:creationId xmlns:a16="http://schemas.microsoft.com/office/drawing/2014/main" id="{E177B514-9A1A-47C9-B200-CB6EA37CC8A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67" name="Text Box 102">
          <a:extLst>
            <a:ext uri="{FF2B5EF4-FFF2-40B4-BE49-F238E27FC236}">
              <a16:creationId xmlns:a16="http://schemas.microsoft.com/office/drawing/2014/main" id="{3424AA34-481F-4462-9467-699B9634E31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68" name="Text Box 103">
          <a:extLst>
            <a:ext uri="{FF2B5EF4-FFF2-40B4-BE49-F238E27FC236}">
              <a16:creationId xmlns:a16="http://schemas.microsoft.com/office/drawing/2014/main" id="{94EB3826-7860-48C6-A8A9-A44C1B3EEC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69" name="Text Box 104">
          <a:extLst>
            <a:ext uri="{FF2B5EF4-FFF2-40B4-BE49-F238E27FC236}">
              <a16:creationId xmlns:a16="http://schemas.microsoft.com/office/drawing/2014/main" id="{32A78E67-7BC8-4A8F-9F76-0D5A25843F1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70" name="Text Box 105">
          <a:extLst>
            <a:ext uri="{FF2B5EF4-FFF2-40B4-BE49-F238E27FC236}">
              <a16:creationId xmlns:a16="http://schemas.microsoft.com/office/drawing/2014/main" id="{727417D7-D945-4DC9-A9CF-ABC6F826DE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71" name="Text Box 106">
          <a:extLst>
            <a:ext uri="{FF2B5EF4-FFF2-40B4-BE49-F238E27FC236}">
              <a16:creationId xmlns:a16="http://schemas.microsoft.com/office/drawing/2014/main" id="{90912682-ABFD-4E58-8B73-DF09983769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72" name="Text Box 107">
          <a:extLst>
            <a:ext uri="{FF2B5EF4-FFF2-40B4-BE49-F238E27FC236}">
              <a16:creationId xmlns:a16="http://schemas.microsoft.com/office/drawing/2014/main" id="{F0AA778F-32BE-4FCC-96EA-B2AFBCB547C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73" name="Text Box 108">
          <a:extLst>
            <a:ext uri="{FF2B5EF4-FFF2-40B4-BE49-F238E27FC236}">
              <a16:creationId xmlns:a16="http://schemas.microsoft.com/office/drawing/2014/main" id="{DD07013A-4856-4503-8742-7F7C531878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74" name="Text Box 109">
          <a:extLst>
            <a:ext uri="{FF2B5EF4-FFF2-40B4-BE49-F238E27FC236}">
              <a16:creationId xmlns:a16="http://schemas.microsoft.com/office/drawing/2014/main" id="{0AB7CE61-758B-4B3A-ACC7-D4AB017F051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75" name="Text Box 110">
          <a:extLst>
            <a:ext uri="{FF2B5EF4-FFF2-40B4-BE49-F238E27FC236}">
              <a16:creationId xmlns:a16="http://schemas.microsoft.com/office/drawing/2014/main" id="{756FA889-419C-4C5D-ACA1-D74748B9C5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76" name="Text Box 111">
          <a:extLst>
            <a:ext uri="{FF2B5EF4-FFF2-40B4-BE49-F238E27FC236}">
              <a16:creationId xmlns:a16="http://schemas.microsoft.com/office/drawing/2014/main" id="{7D278DF8-6DE4-4CFF-801B-15632F94BE0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77" name="Text Box 112">
          <a:extLst>
            <a:ext uri="{FF2B5EF4-FFF2-40B4-BE49-F238E27FC236}">
              <a16:creationId xmlns:a16="http://schemas.microsoft.com/office/drawing/2014/main" id="{C1D98A73-6E69-44F6-9BFF-3C26C1F5342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78" name="Text Box 113">
          <a:extLst>
            <a:ext uri="{FF2B5EF4-FFF2-40B4-BE49-F238E27FC236}">
              <a16:creationId xmlns:a16="http://schemas.microsoft.com/office/drawing/2014/main" id="{E2668A1F-DB6D-4085-BA75-21A9EFA3C11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979" name="Text Box 114">
          <a:extLst>
            <a:ext uri="{FF2B5EF4-FFF2-40B4-BE49-F238E27FC236}">
              <a16:creationId xmlns:a16="http://schemas.microsoft.com/office/drawing/2014/main" id="{B9D8A63D-02CE-4B5A-92F2-F985B82DD0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0" name="Text Box 115">
          <a:extLst>
            <a:ext uri="{FF2B5EF4-FFF2-40B4-BE49-F238E27FC236}">
              <a16:creationId xmlns:a16="http://schemas.microsoft.com/office/drawing/2014/main" id="{E0BA813B-7A71-4E10-A3EB-DADF25497B6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1" name="Text Box 116">
          <a:extLst>
            <a:ext uri="{FF2B5EF4-FFF2-40B4-BE49-F238E27FC236}">
              <a16:creationId xmlns:a16="http://schemas.microsoft.com/office/drawing/2014/main" id="{2532D8F0-F6B7-407B-94DF-2E5C534AFB1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2" name="Text Box 117">
          <a:extLst>
            <a:ext uri="{FF2B5EF4-FFF2-40B4-BE49-F238E27FC236}">
              <a16:creationId xmlns:a16="http://schemas.microsoft.com/office/drawing/2014/main" id="{DA34AFFA-1C50-4678-B8E2-0CDB29F79F6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3" name="Text Box 118">
          <a:extLst>
            <a:ext uri="{FF2B5EF4-FFF2-40B4-BE49-F238E27FC236}">
              <a16:creationId xmlns:a16="http://schemas.microsoft.com/office/drawing/2014/main" id="{848C59FA-9178-47E3-B99D-DC2B0E54949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4" name="Text Box 119">
          <a:extLst>
            <a:ext uri="{FF2B5EF4-FFF2-40B4-BE49-F238E27FC236}">
              <a16:creationId xmlns:a16="http://schemas.microsoft.com/office/drawing/2014/main" id="{1452CFC4-1D0C-4B76-AA42-8968327BC4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5" name="Text Box 120">
          <a:extLst>
            <a:ext uri="{FF2B5EF4-FFF2-40B4-BE49-F238E27FC236}">
              <a16:creationId xmlns:a16="http://schemas.microsoft.com/office/drawing/2014/main" id="{59ABB27F-EF36-4243-B417-D5BE86EAB5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6" name="Text Box 121">
          <a:extLst>
            <a:ext uri="{FF2B5EF4-FFF2-40B4-BE49-F238E27FC236}">
              <a16:creationId xmlns:a16="http://schemas.microsoft.com/office/drawing/2014/main" id="{B3B2F402-BD0C-455D-8FF7-C7B277BC107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7" name="Text Box 122">
          <a:extLst>
            <a:ext uri="{FF2B5EF4-FFF2-40B4-BE49-F238E27FC236}">
              <a16:creationId xmlns:a16="http://schemas.microsoft.com/office/drawing/2014/main" id="{9B2776BF-3ECB-421F-9698-8FE10207A5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8" name="Text Box 123">
          <a:extLst>
            <a:ext uri="{FF2B5EF4-FFF2-40B4-BE49-F238E27FC236}">
              <a16:creationId xmlns:a16="http://schemas.microsoft.com/office/drawing/2014/main" id="{E7A8A626-BE38-4C35-8C8A-B1A4BD57BDD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89" name="Text Box 124">
          <a:extLst>
            <a:ext uri="{FF2B5EF4-FFF2-40B4-BE49-F238E27FC236}">
              <a16:creationId xmlns:a16="http://schemas.microsoft.com/office/drawing/2014/main" id="{7CB8058E-2D09-4724-A2EA-8CED7ABE8E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90" name="Text Box 125">
          <a:extLst>
            <a:ext uri="{FF2B5EF4-FFF2-40B4-BE49-F238E27FC236}">
              <a16:creationId xmlns:a16="http://schemas.microsoft.com/office/drawing/2014/main" id="{EA91F14C-918F-4C46-9471-43F8759066C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91" name="Text Box 126">
          <a:extLst>
            <a:ext uri="{FF2B5EF4-FFF2-40B4-BE49-F238E27FC236}">
              <a16:creationId xmlns:a16="http://schemas.microsoft.com/office/drawing/2014/main" id="{735651C6-8A7E-44E3-A304-E63E68AB27B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92" name="Text Box 127">
          <a:extLst>
            <a:ext uri="{FF2B5EF4-FFF2-40B4-BE49-F238E27FC236}">
              <a16:creationId xmlns:a16="http://schemas.microsoft.com/office/drawing/2014/main" id="{21FEA2B8-DEA8-4466-9EC2-A29FA7B295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93" name="Text Box 128">
          <a:extLst>
            <a:ext uri="{FF2B5EF4-FFF2-40B4-BE49-F238E27FC236}">
              <a16:creationId xmlns:a16="http://schemas.microsoft.com/office/drawing/2014/main" id="{C6B73CF2-3587-48F1-88A8-7515E5B71E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1994" name="Text Box 129">
          <a:extLst>
            <a:ext uri="{FF2B5EF4-FFF2-40B4-BE49-F238E27FC236}">
              <a16:creationId xmlns:a16="http://schemas.microsoft.com/office/drawing/2014/main" id="{02634985-E194-4348-B2A2-76F8A20B1B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95" name="Text Box 130">
          <a:extLst>
            <a:ext uri="{FF2B5EF4-FFF2-40B4-BE49-F238E27FC236}">
              <a16:creationId xmlns:a16="http://schemas.microsoft.com/office/drawing/2014/main" id="{20A6FC8E-DE06-4535-B51B-AFBFD7030E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96" name="Text Box 131">
          <a:extLst>
            <a:ext uri="{FF2B5EF4-FFF2-40B4-BE49-F238E27FC236}">
              <a16:creationId xmlns:a16="http://schemas.microsoft.com/office/drawing/2014/main" id="{605E2BC2-4CE9-4BB7-AA71-22CF23342FD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97" name="Text Box 132">
          <a:extLst>
            <a:ext uri="{FF2B5EF4-FFF2-40B4-BE49-F238E27FC236}">
              <a16:creationId xmlns:a16="http://schemas.microsoft.com/office/drawing/2014/main" id="{C1D8310B-EC5B-4F76-A454-0B2FA8C33BF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98" name="Text Box 133">
          <a:extLst>
            <a:ext uri="{FF2B5EF4-FFF2-40B4-BE49-F238E27FC236}">
              <a16:creationId xmlns:a16="http://schemas.microsoft.com/office/drawing/2014/main" id="{522C868B-0722-402A-B2DF-BE3D755955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1999" name="Text Box 134">
          <a:extLst>
            <a:ext uri="{FF2B5EF4-FFF2-40B4-BE49-F238E27FC236}">
              <a16:creationId xmlns:a16="http://schemas.microsoft.com/office/drawing/2014/main" id="{2C304C11-8A83-40FF-A3FD-E8C46E02E3B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00" name="Text Box 135">
          <a:extLst>
            <a:ext uri="{FF2B5EF4-FFF2-40B4-BE49-F238E27FC236}">
              <a16:creationId xmlns:a16="http://schemas.microsoft.com/office/drawing/2014/main" id="{D11B7555-D1D9-4685-A62E-8D26F281971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01" name="Text Box 136">
          <a:extLst>
            <a:ext uri="{FF2B5EF4-FFF2-40B4-BE49-F238E27FC236}">
              <a16:creationId xmlns:a16="http://schemas.microsoft.com/office/drawing/2014/main" id="{C2283890-9ED4-4B18-8A30-C6F8FC0FBD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02" name="Text Box 137">
          <a:extLst>
            <a:ext uri="{FF2B5EF4-FFF2-40B4-BE49-F238E27FC236}">
              <a16:creationId xmlns:a16="http://schemas.microsoft.com/office/drawing/2014/main" id="{34DE740B-E783-4DE0-9D04-2DD99AD2F6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03" name="Text Box 138">
          <a:extLst>
            <a:ext uri="{FF2B5EF4-FFF2-40B4-BE49-F238E27FC236}">
              <a16:creationId xmlns:a16="http://schemas.microsoft.com/office/drawing/2014/main" id="{09891DDA-EE54-407E-AAAD-6949497759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04" name="Text Box 139">
          <a:extLst>
            <a:ext uri="{FF2B5EF4-FFF2-40B4-BE49-F238E27FC236}">
              <a16:creationId xmlns:a16="http://schemas.microsoft.com/office/drawing/2014/main" id="{FAC6074B-8462-427E-A0A2-F9119D1FEEE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05" name="Text Box 140">
          <a:extLst>
            <a:ext uri="{FF2B5EF4-FFF2-40B4-BE49-F238E27FC236}">
              <a16:creationId xmlns:a16="http://schemas.microsoft.com/office/drawing/2014/main" id="{F5C8ACBC-9CC7-46EA-92C1-47E92F25C6E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06" name="Text Box 141">
          <a:extLst>
            <a:ext uri="{FF2B5EF4-FFF2-40B4-BE49-F238E27FC236}">
              <a16:creationId xmlns:a16="http://schemas.microsoft.com/office/drawing/2014/main" id="{98A71F50-1C02-4853-912C-5A550E5345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07" name="Text Box 142">
          <a:extLst>
            <a:ext uri="{FF2B5EF4-FFF2-40B4-BE49-F238E27FC236}">
              <a16:creationId xmlns:a16="http://schemas.microsoft.com/office/drawing/2014/main" id="{630B168B-8B39-4DF1-84A2-502960024A3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08" name="Text Box 143">
          <a:extLst>
            <a:ext uri="{FF2B5EF4-FFF2-40B4-BE49-F238E27FC236}">
              <a16:creationId xmlns:a16="http://schemas.microsoft.com/office/drawing/2014/main" id="{6A00C2EB-7BBA-4D6A-B3F3-12B52CD9C02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2009" name="Text Box 144">
          <a:extLst>
            <a:ext uri="{FF2B5EF4-FFF2-40B4-BE49-F238E27FC236}">
              <a16:creationId xmlns:a16="http://schemas.microsoft.com/office/drawing/2014/main" id="{D2728421-4AA6-4AF3-9698-FD8A4B47FEA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0" name="Text Box 145">
          <a:extLst>
            <a:ext uri="{FF2B5EF4-FFF2-40B4-BE49-F238E27FC236}">
              <a16:creationId xmlns:a16="http://schemas.microsoft.com/office/drawing/2014/main" id="{5606DD55-CEC1-454B-9ABA-6DE4C154DDC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1" name="Text Box 146">
          <a:extLst>
            <a:ext uri="{FF2B5EF4-FFF2-40B4-BE49-F238E27FC236}">
              <a16:creationId xmlns:a16="http://schemas.microsoft.com/office/drawing/2014/main" id="{9E7A3D30-2CAD-4282-88D9-9CE2141D9C6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2" name="Text Box 147">
          <a:extLst>
            <a:ext uri="{FF2B5EF4-FFF2-40B4-BE49-F238E27FC236}">
              <a16:creationId xmlns:a16="http://schemas.microsoft.com/office/drawing/2014/main" id="{D138967C-CA36-4C23-B77D-337B9AB49F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3" name="Text Box 148">
          <a:extLst>
            <a:ext uri="{FF2B5EF4-FFF2-40B4-BE49-F238E27FC236}">
              <a16:creationId xmlns:a16="http://schemas.microsoft.com/office/drawing/2014/main" id="{52473D5A-571B-4AC0-B07D-68061D628A7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4" name="Text Box 149">
          <a:extLst>
            <a:ext uri="{FF2B5EF4-FFF2-40B4-BE49-F238E27FC236}">
              <a16:creationId xmlns:a16="http://schemas.microsoft.com/office/drawing/2014/main" id="{CC636DDB-5346-4FA2-BB47-0E4E704BCB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5" name="Text Box 150">
          <a:extLst>
            <a:ext uri="{FF2B5EF4-FFF2-40B4-BE49-F238E27FC236}">
              <a16:creationId xmlns:a16="http://schemas.microsoft.com/office/drawing/2014/main" id="{841EA773-9118-4E30-83A5-08E3A07C23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6" name="Text Box 151">
          <a:extLst>
            <a:ext uri="{FF2B5EF4-FFF2-40B4-BE49-F238E27FC236}">
              <a16:creationId xmlns:a16="http://schemas.microsoft.com/office/drawing/2014/main" id="{FA0A09D8-B4D7-48D2-851F-99FC01D99F9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7" name="Text Box 152">
          <a:extLst>
            <a:ext uri="{FF2B5EF4-FFF2-40B4-BE49-F238E27FC236}">
              <a16:creationId xmlns:a16="http://schemas.microsoft.com/office/drawing/2014/main" id="{863CC31C-0F4D-419E-8B29-63D28C90E2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8" name="Text Box 153">
          <a:extLst>
            <a:ext uri="{FF2B5EF4-FFF2-40B4-BE49-F238E27FC236}">
              <a16:creationId xmlns:a16="http://schemas.microsoft.com/office/drawing/2014/main" id="{C25C105E-8F53-4234-8396-09D669C529E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19" name="Text Box 154">
          <a:extLst>
            <a:ext uri="{FF2B5EF4-FFF2-40B4-BE49-F238E27FC236}">
              <a16:creationId xmlns:a16="http://schemas.microsoft.com/office/drawing/2014/main" id="{1EA0CB6F-FF31-4F87-8E81-48023144B13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20" name="Text Box 155">
          <a:extLst>
            <a:ext uri="{FF2B5EF4-FFF2-40B4-BE49-F238E27FC236}">
              <a16:creationId xmlns:a16="http://schemas.microsoft.com/office/drawing/2014/main" id="{4D35001C-0EBA-480B-B28C-3877673FA79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21" name="Text Box 156">
          <a:extLst>
            <a:ext uri="{FF2B5EF4-FFF2-40B4-BE49-F238E27FC236}">
              <a16:creationId xmlns:a16="http://schemas.microsoft.com/office/drawing/2014/main" id="{923585C8-6771-49DD-A964-98AD4B86BC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22" name="Text Box 157">
          <a:extLst>
            <a:ext uri="{FF2B5EF4-FFF2-40B4-BE49-F238E27FC236}">
              <a16:creationId xmlns:a16="http://schemas.microsoft.com/office/drawing/2014/main" id="{1D93CE1D-B4A2-41EF-B142-D2237B10AB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23" name="Text Box 158">
          <a:extLst>
            <a:ext uri="{FF2B5EF4-FFF2-40B4-BE49-F238E27FC236}">
              <a16:creationId xmlns:a16="http://schemas.microsoft.com/office/drawing/2014/main" id="{CA0E7A90-141D-43D5-8B6B-B3D3336204A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2024" name="Text Box 159">
          <a:extLst>
            <a:ext uri="{FF2B5EF4-FFF2-40B4-BE49-F238E27FC236}">
              <a16:creationId xmlns:a16="http://schemas.microsoft.com/office/drawing/2014/main" id="{7B382896-4E71-4B70-805B-AC277ECAD98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25" name="Text Box 160">
          <a:extLst>
            <a:ext uri="{FF2B5EF4-FFF2-40B4-BE49-F238E27FC236}">
              <a16:creationId xmlns:a16="http://schemas.microsoft.com/office/drawing/2014/main" id="{5EAAB1C9-3334-4F03-B7A1-3B4EC043808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26" name="Text Box 161">
          <a:extLst>
            <a:ext uri="{FF2B5EF4-FFF2-40B4-BE49-F238E27FC236}">
              <a16:creationId xmlns:a16="http://schemas.microsoft.com/office/drawing/2014/main" id="{106C62B3-89E6-4ABF-A4A5-947998AAB5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27" name="Text Box 162">
          <a:extLst>
            <a:ext uri="{FF2B5EF4-FFF2-40B4-BE49-F238E27FC236}">
              <a16:creationId xmlns:a16="http://schemas.microsoft.com/office/drawing/2014/main" id="{7FEFDB40-F265-44BF-9A22-2CA0141982E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28" name="Text Box 163">
          <a:extLst>
            <a:ext uri="{FF2B5EF4-FFF2-40B4-BE49-F238E27FC236}">
              <a16:creationId xmlns:a16="http://schemas.microsoft.com/office/drawing/2014/main" id="{C3971141-3D3A-45FA-BE82-967D2114C30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29" name="Text Box 164">
          <a:extLst>
            <a:ext uri="{FF2B5EF4-FFF2-40B4-BE49-F238E27FC236}">
              <a16:creationId xmlns:a16="http://schemas.microsoft.com/office/drawing/2014/main" id="{64001CEA-4BF9-4D0C-9DFD-CD6084FA847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30" name="Text Box 165">
          <a:extLst>
            <a:ext uri="{FF2B5EF4-FFF2-40B4-BE49-F238E27FC236}">
              <a16:creationId xmlns:a16="http://schemas.microsoft.com/office/drawing/2014/main" id="{90CEE734-F41E-4935-A9DD-909BB6209D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31" name="Text Box 166">
          <a:extLst>
            <a:ext uri="{FF2B5EF4-FFF2-40B4-BE49-F238E27FC236}">
              <a16:creationId xmlns:a16="http://schemas.microsoft.com/office/drawing/2014/main" id="{9668E397-EA66-46A1-860D-CBB40008414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32" name="Text Box 167">
          <a:extLst>
            <a:ext uri="{FF2B5EF4-FFF2-40B4-BE49-F238E27FC236}">
              <a16:creationId xmlns:a16="http://schemas.microsoft.com/office/drawing/2014/main" id="{406A9B63-E5A5-49BE-BBAD-B7F93703038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33" name="Text Box 168">
          <a:extLst>
            <a:ext uri="{FF2B5EF4-FFF2-40B4-BE49-F238E27FC236}">
              <a16:creationId xmlns:a16="http://schemas.microsoft.com/office/drawing/2014/main" id="{70F2EA1B-C825-4BBB-8D77-F797C002C6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34" name="Text Box 169">
          <a:extLst>
            <a:ext uri="{FF2B5EF4-FFF2-40B4-BE49-F238E27FC236}">
              <a16:creationId xmlns:a16="http://schemas.microsoft.com/office/drawing/2014/main" id="{10E173CD-C6D6-4A81-A1DC-544439A8058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35" name="Text Box 170">
          <a:extLst>
            <a:ext uri="{FF2B5EF4-FFF2-40B4-BE49-F238E27FC236}">
              <a16:creationId xmlns:a16="http://schemas.microsoft.com/office/drawing/2014/main" id="{335F4562-6E0A-494A-8BFA-F0BAB776D6B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36" name="Text Box 171">
          <a:extLst>
            <a:ext uri="{FF2B5EF4-FFF2-40B4-BE49-F238E27FC236}">
              <a16:creationId xmlns:a16="http://schemas.microsoft.com/office/drawing/2014/main" id="{863199C2-6BDA-4EFD-A356-ED89D6D600F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37" name="Text Box 172">
          <a:extLst>
            <a:ext uri="{FF2B5EF4-FFF2-40B4-BE49-F238E27FC236}">
              <a16:creationId xmlns:a16="http://schemas.microsoft.com/office/drawing/2014/main" id="{ACAA1B79-BBA3-489C-AD65-D2D0F76A4C0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38" name="Text Box 173">
          <a:extLst>
            <a:ext uri="{FF2B5EF4-FFF2-40B4-BE49-F238E27FC236}">
              <a16:creationId xmlns:a16="http://schemas.microsoft.com/office/drawing/2014/main" id="{CC875D94-EA28-422C-BDB1-568260E5FE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2039" name="Text Box 174">
          <a:extLst>
            <a:ext uri="{FF2B5EF4-FFF2-40B4-BE49-F238E27FC236}">
              <a16:creationId xmlns:a16="http://schemas.microsoft.com/office/drawing/2014/main" id="{FC75877D-B359-486C-800E-DE8A26655AE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0" name="Text Box 175">
          <a:extLst>
            <a:ext uri="{FF2B5EF4-FFF2-40B4-BE49-F238E27FC236}">
              <a16:creationId xmlns:a16="http://schemas.microsoft.com/office/drawing/2014/main" id="{044C0979-A103-424C-BBA4-35E761B80D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1" name="Text Box 176">
          <a:extLst>
            <a:ext uri="{FF2B5EF4-FFF2-40B4-BE49-F238E27FC236}">
              <a16:creationId xmlns:a16="http://schemas.microsoft.com/office/drawing/2014/main" id="{3FF69E56-E01A-4E09-9ED6-8679E1847A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2" name="Text Box 177">
          <a:extLst>
            <a:ext uri="{FF2B5EF4-FFF2-40B4-BE49-F238E27FC236}">
              <a16:creationId xmlns:a16="http://schemas.microsoft.com/office/drawing/2014/main" id="{D10875E7-10BD-4C33-93EF-BF79864B8DE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3" name="Text Box 178">
          <a:extLst>
            <a:ext uri="{FF2B5EF4-FFF2-40B4-BE49-F238E27FC236}">
              <a16:creationId xmlns:a16="http://schemas.microsoft.com/office/drawing/2014/main" id="{BC4EB40D-EBF8-40BC-B5F9-E14B2897786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4" name="Text Box 179">
          <a:extLst>
            <a:ext uri="{FF2B5EF4-FFF2-40B4-BE49-F238E27FC236}">
              <a16:creationId xmlns:a16="http://schemas.microsoft.com/office/drawing/2014/main" id="{A70531E6-E885-4FC1-8077-2A2CB1613F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5" name="Text Box 180">
          <a:extLst>
            <a:ext uri="{FF2B5EF4-FFF2-40B4-BE49-F238E27FC236}">
              <a16:creationId xmlns:a16="http://schemas.microsoft.com/office/drawing/2014/main" id="{E52ECF2E-A657-4FB5-9D32-ED7F71BDF61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6" name="Text Box 181">
          <a:extLst>
            <a:ext uri="{FF2B5EF4-FFF2-40B4-BE49-F238E27FC236}">
              <a16:creationId xmlns:a16="http://schemas.microsoft.com/office/drawing/2014/main" id="{A3E3FBE3-4567-4EA7-8186-C7B07ED8142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7" name="Text Box 182">
          <a:extLst>
            <a:ext uri="{FF2B5EF4-FFF2-40B4-BE49-F238E27FC236}">
              <a16:creationId xmlns:a16="http://schemas.microsoft.com/office/drawing/2014/main" id="{589722F7-A69F-4600-B5CC-CF41783CC10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8" name="Text Box 183">
          <a:extLst>
            <a:ext uri="{FF2B5EF4-FFF2-40B4-BE49-F238E27FC236}">
              <a16:creationId xmlns:a16="http://schemas.microsoft.com/office/drawing/2014/main" id="{25BF6B52-4A72-4ADE-92DA-52F4EF6133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49" name="Text Box 184">
          <a:extLst>
            <a:ext uri="{FF2B5EF4-FFF2-40B4-BE49-F238E27FC236}">
              <a16:creationId xmlns:a16="http://schemas.microsoft.com/office/drawing/2014/main" id="{C8031C4A-6E52-4AC2-A287-68EECEBD869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0" name="Text Box 185">
          <a:extLst>
            <a:ext uri="{FF2B5EF4-FFF2-40B4-BE49-F238E27FC236}">
              <a16:creationId xmlns:a16="http://schemas.microsoft.com/office/drawing/2014/main" id="{D05337C6-F22A-4648-A619-8D4F10E974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1" name="Text Box 186">
          <a:extLst>
            <a:ext uri="{FF2B5EF4-FFF2-40B4-BE49-F238E27FC236}">
              <a16:creationId xmlns:a16="http://schemas.microsoft.com/office/drawing/2014/main" id="{A41BCB90-E94A-4131-98D3-FD6C1C77CBE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2" name="Text Box 187">
          <a:extLst>
            <a:ext uri="{FF2B5EF4-FFF2-40B4-BE49-F238E27FC236}">
              <a16:creationId xmlns:a16="http://schemas.microsoft.com/office/drawing/2014/main" id="{70CAA942-0721-452F-8718-78C8500C035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3" name="Text Box 188">
          <a:extLst>
            <a:ext uri="{FF2B5EF4-FFF2-40B4-BE49-F238E27FC236}">
              <a16:creationId xmlns:a16="http://schemas.microsoft.com/office/drawing/2014/main" id="{AB59B46B-31EF-4B0F-9EE5-36BC37E5D4A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4" name="Text Box 210">
          <a:extLst>
            <a:ext uri="{FF2B5EF4-FFF2-40B4-BE49-F238E27FC236}">
              <a16:creationId xmlns:a16="http://schemas.microsoft.com/office/drawing/2014/main" id="{94395971-8AD1-4876-84BE-6F59FE1DB4E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5" name="Text Box 211">
          <a:extLst>
            <a:ext uri="{FF2B5EF4-FFF2-40B4-BE49-F238E27FC236}">
              <a16:creationId xmlns:a16="http://schemas.microsoft.com/office/drawing/2014/main" id="{07DDE634-0C0D-40A7-9D4F-433F8B194AA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6" name="Text Box 212">
          <a:extLst>
            <a:ext uri="{FF2B5EF4-FFF2-40B4-BE49-F238E27FC236}">
              <a16:creationId xmlns:a16="http://schemas.microsoft.com/office/drawing/2014/main" id="{56A01BBC-C4CD-42E8-8FE5-E43E4A1E160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7" name="Text Box 213">
          <a:extLst>
            <a:ext uri="{FF2B5EF4-FFF2-40B4-BE49-F238E27FC236}">
              <a16:creationId xmlns:a16="http://schemas.microsoft.com/office/drawing/2014/main" id="{9D426E8B-78FB-4710-B476-5E17E03B327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8" name="Text Box 214">
          <a:extLst>
            <a:ext uri="{FF2B5EF4-FFF2-40B4-BE49-F238E27FC236}">
              <a16:creationId xmlns:a16="http://schemas.microsoft.com/office/drawing/2014/main" id="{72D25295-684B-43F7-80B9-72AD8F3DCB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59" name="Text Box 215">
          <a:extLst>
            <a:ext uri="{FF2B5EF4-FFF2-40B4-BE49-F238E27FC236}">
              <a16:creationId xmlns:a16="http://schemas.microsoft.com/office/drawing/2014/main" id="{01117956-103C-4F7A-90A3-0BF8772C8D2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0" name="Text Box 216">
          <a:extLst>
            <a:ext uri="{FF2B5EF4-FFF2-40B4-BE49-F238E27FC236}">
              <a16:creationId xmlns:a16="http://schemas.microsoft.com/office/drawing/2014/main" id="{64C2F19F-224F-46F9-9057-FAB9129C79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65F55C06-811D-4E1F-9E55-1CCBF80AED5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2" name="Text Box 2">
          <a:extLst>
            <a:ext uri="{FF2B5EF4-FFF2-40B4-BE49-F238E27FC236}">
              <a16:creationId xmlns:a16="http://schemas.microsoft.com/office/drawing/2014/main" id="{CD28B0F1-247C-4A7E-8E67-27EC5DBA569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3" name="Text Box 3">
          <a:extLst>
            <a:ext uri="{FF2B5EF4-FFF2-40B4-BE49-F238E27FC236}">
              <a16:creationId xmlns:a16="http://schemas.microsoft.com/office/drawing/2014/main" id="{F7FF9AFF-D921-44E1-A2DE-39AB32149B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4" name="Text Box 4">
          <a:extLst>
            <a:ext uri="{FF2B5EF4-FFF2-40B4-BE49-F238E27FC236}">
              <a16:creationId xmlns:a16="http://schemas.microsoft.com/office/drawing/2014/main" id="{23F239CC-45BE-425B-9AFD-031DD8DE7BD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5" name="Text Box 5">
          <a:extLst>
            <a:ext uri="{FF2B5EF4-FFF2-40B4-BE49-F238E27FC236}">
              <a16:creationId xmlns:a16="http://schemas.microsoft.com/office/drawing/2014/main" id="{D1A6A1FF-76DB-4BA4-9016-492E84DF546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6" name="Text Box 6">
          <a:extLst>
            <a:ext uri="{FF2B5EF4-FFF2-40B4-BE49-F238E27FC236}">
              <a16:creationId xmlns:a16="http://schemas.microsoft.com/office/drawing/2014/main" id="{10C0315B-9D69-49BB-AF58-F0806AA1365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7" name="Text Box 7">
          <a:extLst>
            <a:ext uri="{FF2B5EF4-FFF2-40B4-BE49-F238E27FC236}">
              <a16:creationId xmlns:a16="http://schemas.microsoft.com/office/drawing/2014/main" id="{0EC0818F-374A-4AE7-BAC6-4176E0D7C8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8" name="Text Box 8">
          <a:extLst>
            <a:ext uri="{FF2B5EF4-FFF2-40B4-BE49-F238E27FC236}">
              <a16:creationId xmlns:a16="http://schemas.microsoft.com/office/drawing/2014/main" id="{AD0359C3-7B71-4DD9-BCF4-C4C7A560D2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69" name="Text Box 9">
          <a:extLst>
            <a:ext uri="{FF2B5EF4-FFF2-40B4-BE49-F238E27FC236}">
              <a16:creationId xmlns:a16="http://schemas.microsoft.com/office/drawing/2014/main" id="{714CFAA4-AEEA-49BF-8F37-9E3F1E160C8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0" name="Text Box 10">
          <a:extLst>
            <a:ext uri="{FF2B5EF4-FFF2-40B4-BE49-F238E27FC236}">
              <a16:creationId xmlns:a16="http://schemas.microsoft.com/office/drawing/2014/main" id="{ADA4D2CA-1D65-47A9-8417-75ADB3FB2FF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1" name="Text Box 11">
          <a:extLst>
            <a:ext uri="{FF2B5EF4-FFF2-40B4-BE49-F238E27FC236}">
              <a16:creationId xmlns:a16="http://schemas.microsoft.com/office/drawing/2014/main" id="{F463A301-21F2-4ACC-B7D9-9F7D959025D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2" name="Text Box 12">
          <a:extLst>
            <a:ext uri="{FF2B5EF4-FFF2-40B4-BE49-F238E27FC236}">
              <a16:creationId xmlns:a16="http://schemas.microsoft.com/office/drawing/2014/main" id="{B6C313F6-FE0C-47B5-ACEA-29212E307B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3" name="Text Box 13">
          <a:extLst>
            <a:ext uri="{FF2B5EF4-FFF2-40B4-BE49-F238E27FC236}">
              <a16:creationId xmlns:a16="http://schemas.microsoft.com/office/drawing/2014/main" id="{F512944E-9DF7-4515-8CF9-5E99B8A4620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4" name="Text Box 14">
          <a:extLst>
            <a:ext uri="{FF2B5EF4-FFF2-40B4-BE49-F238E27FC236}">
              <a16:creationId xmlns:a16="http://schemas.microsoft.com/office/drawing/2014/main" id="{854B2D4C-B8A9-4985-B90B-A2726CBA01E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5" name="Text Box 15">
          <a:extLst>
            <a:ext uri="{FF2B5EF4-FFF2-40B4-BE49-F238E27FC236}">
              <a16:creationId xmlns:a16="http://schemas.microsoft.com/office/drawing/2014/main" id="{1E8E7DD1-B89B-4E48-9FE9-355E7DCFA87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6" name="Text Box 16">
          <a:extLst>
            <a:ext uri="{FF2B5EF4-FFF2-40B4-BE49-F238E27FC236}">
              <a16:creationId xmlns:a16="http://schemas.microsoft.com/office/drawing/2014/main" id="{597AA8C4-51DD-4C67-845F-1F2DF460BE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7" name="Text Box 17">
          <a:extLst>
            <a:ext uri="{FF2B5EF4-FFF2-40B4-BE49-F238E27FC236}">
              <a16:creationId xmlns:a16="http://schemas.microsoft.com/office/drawing/2014/main" id="{0695C3FE-ABAD-4D67-82A3-B2B9D69DFA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8" name="Text Box 18">
          <a:extLst>
            <a:ext uri="{FF2B5EF4-FFF2-40B4-BE49-F238E27FC236}">
              <a16:creationId xmlns:a16="http://schemas.microsoft.com/office/drawing/2014/main" id="{559A4F01-73EC-4F44-9C17-D401198BDB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79" name="Text Box 19">
          <a:extLst>
            <a:ext uri="{FF2B5EF4-FFF2-40B4-BE49-F238E27FC236}">
              <a16:creationId xmlns:a16="http://schemas.microsoft.com/office/drawing/2014/main" id="{60A91232-559A-4F37-BFC6-AE41F9DF2C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0" name="Text Box 20">
          <a:extLst>
            <a:ext uri="{FF2B5EF4-FFF2-40B4-BE49-F238E27FC236}">
              <a16:creationId xmlns:a16="http://schemas.microsoft.com/office/drawing/2014/main" id="{8F5B6350-BE0C-4BB5-B57D-6E39C2DAF9F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1" name="Text Box 21">
          <a:extLst>
            <a:ext uri="{FF2B5EF4-FFF2-40B4-BE49-F238E27FC236}">
              <a16:creationId xmlns:a16="http://schemas.microsoft.com/office/drawing/2014/main" id="{16C7072C-0256-430D-BF38-16F4F4B91A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2" name="Text Box 22">
          <a:extLst>
            <a:ext uri="{FF2B5EF4-FFF2-40B4-BE49-F238E27FC236}">
              <a16:creationId xmlns:a16="http://schemas.microsoft.com/office/drawing/2014/main" id="{20CD8078-0AB2-4576-AE7A-D1E7C9D8DD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3" name="Text Box 23">
          <a:extLst>
            <a:ext uri="{FF2B5EF4-FFF2-40B4-BE49-F238E27FC236}">
              <a16:creationId xmlns:a16="http://schemas.microsoft.com/office/drawing/2014/main" id="{4C79A8D7-0A9D-415D-9217-933D6B71B9B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4" name="Text Box 24">
          <a:extLst>
            <a:ext uri="{FF2B5EF4-FFF2-40B4-BE49-F238E27FC236}">
              <a16:creationId xmlns:a16="http://schemas.microsoft.com/office/drawing/2014/main" id="{AF083B12-5424-412A-BF0C-D90683D8AC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5" name="Text Box 25">
          <a:extLst>
            <a:ext uri="{FF2B5EF4-FFF2-40B4-BE49-F238E27FC236}">
              <a16:creationId xmlns:a16="http://schemas.microsoft.com/office/drawing/2014/main" id="{391EF073-2643-4D7D-A4AE-88BF780F807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6" name="Text Box 26">
          <a:extLst>
            <a:ext uri="{FF2B5EF4-FFF2-40B4-BE49-F238E27FC236}">
              <a16:creationId xmlns:a16="http://schemas.microsoft.com/office/drawing/2014/main" id="{32D74B90-4736-471B-B50A-F63198F1002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7" name="Text Box 27">
          <a:extLst>
            <a:ext uri="{FF2B5EF4-FFF2-40B4-BE49-F238E27FC236}">
              <a16:creationId xmlns:a16="http://schemas.microsoft.com/office/drawing/2014/main" id="{4496B66A-B480-4A76-940F-E019FFA7EA6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8" name="Text Box 28">
          <a:extLst>
            <a:ext uri="{FF2B5EF4-FFF2-40B4-BE49-F238E27FC236}">
              <a16:creationId xmlns:a16="http://schemas.microsoft.com/office/drawing/2014/main" id="{3DBB151D-C4BF-4ACC-8148-5CCAB112400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89" name="Text Box 29">
          <a:extLst>
            <a:ext uri="{FF2B5EF4-FFF2-40B4-BE49-F238E27FC236}">
              <a16:creationId xmlns:a16="http://schemas.microsoft.com/office/drawing/2014/main" id="{9265FE5D-FC5C-42E1-AC3D-52C4D8DD143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0" name="Text Box 30">
          <a:extLst>
            <a:ext uri="{FF2B5EF4-FFF2-40B4-BE49-F238E27FC236}">
              <a16:creationId xmlns:a16="http://schemas.microsoft.com/office/drawing/2014/main" id="{C7EC7689-31A3-4A0B-8641-121205AE1B2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1" name="Text Box 31">
          <a:extLst>
            <a:ext uri="{FF2B5EF4-FFF2-40B4-BE49-F238E27FC236}">
              <a16:creationId xmlns:a16="http://schemas.microsoft.com/office/drawing/2014/main" id="{A6745DD0-5D1B-425A-BB54-27ED02A6C7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2" name="Text Box 32">
          <a:extLst>
            <a:ext uri="{FF2B5EF4-FFF2-40B4-BE49-F238E27FC236}">
              <a16:creationId xmlns:a16="http://schemas.microsoft.com/office/drawing/2014/main" id="{8E9BFA98-1CAC-4323-8F82-342716DA4D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3" name="Text Box 33">
          <a:extLst>
            <a:ext uri="{FF2B5EF4-FFF2-40B4-BE49-F238E27FC236}">
              <a16:creationId xmlns:a16="http://schemas.microsoft.com/office/drawing/2014/main" id="{76CD6D91-D420-4CE7-9252-8C8597949E6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4" name="Text Box 34">
          <a:extLst>
            <a:ext uri="{FF2B5EF4-FFF2-40B4-BE49-F238E27FC236}">
              <a16:creationId xmlns:a16="http://schemas.microsoft.com/office/drawing/2014/main" id="{5E733DDC-06D5-409C-8162-374F8A8600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5" name="Text Box 35">
          <a:extLst>
            <a:ext uri="{FF2B5EF4-FFF2-40B4-BE49-F238E27FC236}">
              <a16:creationId xmlns:a16="http://schemas.microsoft.com/office/drawing/2014/main" id="{D0CC9B5F-5C60-447A-BC83-A109443A327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6" name="Text Box 36">
          <a:extLst>
            <a:ext uri="{FF2B5EF4-FFF2-40B4-BE49-F238E27FC236}">
              <a16:creationId xmlns:a16="http://schemas.microsoft.com/office/drawing/2014/main" id="{BF93A163-576B-4430-861C-EE5110E3E89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7" name="Text Box 37">
          <a:extLst>
            <a:ext uri="{FF2B5EF4-FFF2-40B4-BE49-F238E27FC236}">
              <a16:creationId xmlns:a16="http://schemas.microsoft.com/office/drawing/2014/main" id="{58039A97-EBC0-40B9-AFC5-D59132B293E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8" name="Text Box 38">
          <a:extLst>
            <a:ext uri="{FF2B5EF4-FFF2-40B4-BE49-F238E27FC236}">
              <a16:creationId xmlns:a16="http://schemas.microsoft.com/office/drawing/2014/main" id="{2AA5E133-6A13-4909-BFF3-6009A64D81A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099" name="Text Box 39">
          <a:extLst>
            <a:ext uri="{FF2B5EF4-FFF2-40B4-BE49-F238E27FC236}">
              <a16:creationId xmlns:a16="http://schemas.microsoft.com/office/drawing/2014/main" id="{155913A7-DCC3-4ACE-8E96-2AE952556D3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0" name="Text Box 40">
          <a:extLst>
            <a:ext uri="{FF2B5EF4-FFF2-40B4-BE49-F238E27FC236}">
              <a16:creationId xmlns:a16="http://schemas.microsoft.com/office/drawing/2014/main" id="{E9A11B88-24F0-4FA8-94E4-FFBCFB6C5E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1" name="Text Box 41">
          <a:extLst>
            <a:ext uri="{FF2B5EF4-FFF2-40B4-BE49-F238E27FC236}">
              <a16:creationId xmlns:a16="http://schemas.microsoft.com/office/drawing/2014/main" id="{C90D1233-1962-41DB-B194-7C70811F90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2" name="Text Box 42">
          <a:extLst>
            <a:ext uri="{FF2B5EF4-FFF2-40B4-BE49-F238E27FC236}">
              <a16:creationId xmlns:a16="http://schemas.microsoft.com/office/drawing/2014/main" id="{FA1D22D1-BD51-41A8-9DCF-64BF43A30C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3" name="Text Box 43">
          <a:extLst>
            <a:ext uri="{FF2B5EF4-FFF2-40B4-BE49-F238E27FC236}">
              <a16:creationId xmlns:a16="http://schemas.microsoft.com/office/drawing/2014/main" id="{92AAB990-C8B2-400B-938B-8C09335EE10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4" name="Text Box 44">
          <a:extLst>
            <a:ext uri="{FF2B5EF4-FFF2-40B4-BE49-F238E27FC236}">
              <a16:creationId xmlns:a16="http://schemas.microsoft.com/office/drawing/2014/main" id="{F6716E33-0274-4EC2-871C-6658E4E96DA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5" name="Text Box 45">
          <a:extLst>
            <a:ext uri="{FF2B5EF4-FFF2-40B4-BE49-F238E27FC236}">
              <a16:creationId xmlns:a16="http://schemas.microsoft.com/office/drawing/2014/main" id="{20F39E84-E5A1-4B05-AFD7-C34C869EAF8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6" name="Text Box 46">
          <a:extLst>
            <a:ext uri="{FF2B5EF4-FFF2-40B4-BE49-F238E27FC236}">
              <a16:creationId xmlns:a16="http://schemas.microsoft.com/office/drawing/2014/main" id="{13717958-A103-4BE3-ABCF-F8AA55CB91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7" name="Text Box 47">
          <a:extLst>
            <a:ext uri="{FF2B5EF4-FFF2-40B4-BE49-F238E27FC236}">
              <a16:creationId xmlns:a16="http://schemas.microsoft.com/office/drawing/2014/main" id="{8BC31092-CA06-4A85-B199-0328437E493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8" name="Text Box 48">
          <a:extLst>
            <a:ext uri="{FF2B5EF4-FFF2-40B4-BE49-F238E27FC236}">
              <a16:creationId xmlns:a16="http://schemas.microsoft.com/office/drawing/2014/main" id="{8F5D70CE-65B0-493D-BDF9-1C171F1F34F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09" name="Text Box 49">
          <a:extLst>
            <a:ext uri="{FF2B5EF4-FFF2-40B4-BE49-F238E27FC236}">
              <a16:creationId xmlns:a16="http://schemas.microsoft.com/office/drawing/2014/main" id="{964C7D27-7C4A-4BCD-9FBD-A52268D92CA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0" name="Text Box 50">
          <a:extLst>
            <a:ext uri="{FF2B5EF4-FFF2-40B4-BE49-F238E27FC236}">
              <a16:creationId xmlns:a16="http://schemas.microsoft.com/office/drawing/2014/main" id="{2D52AF69-2F15-44A4-88F2-84870052177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1" name="Text Box 51">
          <a:extLst>
            <a:ext uri="{FF2B5EF4-FFF2-40B4-BE49-F238E27FC236}">
              <a16:creationId xmlns:a16="http://schemas.microsoft.com/office/drawing/2014/main" id="{42AEFEB8-B430-4DE6-B02B-7DBB80C9F70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2" name="Text Box 52">
          <a:extLst>
            <a:ext uri="{FF2B5EF4-FFF2-40B4-BE49-F238E27FC236}">
              <a16:creationId xmlns:a16="http://schemas.microsoft.com/office/drawing/2014/main" id="{D83724CC-E9C3-466B-B2E5-AD2B7035D45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3" name="Text Box 53">
          <a:extLst>
            <a:ext uri="{FF2B5EF4-FFF2-40B4-BE49-F238E27FC236}">
              <a16:creationId xmlns:a16="http://schemas.microsoft.com/office/drawing/2014/main" id="{95C2ED7A-EAC7-46E4-910D-74DFAB413CD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4" name="Text Box 54">
          <a:extLst>
            <a:ext uri="{FF2B5EF4-FFF2-40B4-BE49-F238E27FC236}">
              <a16:creationId xmlns:a16="http://schemas.microsoft.com/office/drawing/2014/main" id="{ECFC42DE-219C-4E8A-94CE-EF746BBB927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5" name="Text Box 55">
          <a:extLst>
            <a:ext uri="{FF2B5EF4-FFF2-40B4-BE49-F238E27FC236}">
              <a16:creationId xmlns:a16="http://schemas.microsoft.com/office/drawing/2014/main" id="{7EF4E175-834D-42FB-8654-3F12F70883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6" name="Text Box 56">
          <a:extLst>
            <a:ext uri="{FF2B5EF4-FFF2-40B4-BE49-F238E27FC236}">
              <a16:creationId xmlns:a16="http://schemas.microsoft.com/office/drawing/2014/main" id="{D87624A4-ED6A-44CD-9638-296CFF8E1F7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7" name="Text Box 57">
          <a:extLst>
            <a:ext uri="{FF2B5EF4-FFF2-40B4-BE49-F238E27FC236}">
              <a16:creationId xmlns:a16="http://schemas.microsoft.com/office/drawing/2014/main" id="{58C9FA2F-93D9-4845-B38D-951B83C4A16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8" name="Text Box 58">
          <a:extLst>
            <a:ext uri="{FF2B5EF4-FFF2-40B4-BE49-F238E27FC236}">
              <a16:creationId xmlns:a16="http://schemas.microsoft.com/office/drawing/2014/main" id="{E07C850F-FF09-4407-A8A8-72B3E2AD16B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19" name="Text Box 59">
          <a:extLst>
            <a:ext uri="{FF2B5EF4-FFF2-40B4-BE49-F238E27FC236}">
              <a16:creationId xmlns:a16="http://schemas.microsoft.com/office/drawing/2014/main" id="{F08149F8-FACE-4B3B-A880-245759313E5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0" name="Text Box 60">
          <a:extLst>
            <a:ext uri="{FF2B5EF4-FFF2-40B4-BE49-F238E27FC236}">
              <a16:creationId xmlns:a16="http://schemas.microsoft.com/office/drawing/2014/main" id="{F0FB4F97-9898-410D-A1BB-9B1DF37E1EF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1" name="Text Box 61">
          <a:extLst>
            <a:ext uri="{FF2B5EF4-FFF2-40B4-BE49-F238E27FC236}">
              <a16:creationId xmlns:a16="http://schemas.microsoft.com/office/drawing/2014/main" id="{7F0F6C30-4123-43B0-802A-527B6369296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2" name="Text Box 62">
          <a:extLst>
            <a:ext uri="{FF2B5EF4-FFF2-40B4-BE49-F238E27FC236}">
              <a16:creationId xmlns:a16="http://schemas.microsoft.com/office/drawing/2014/main" id="{887116FB-6092-4824-B4A2-1145B1C5783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3" name="Text Box 63">
          <a:extLst>
            <a:ext uri="{FF2B5EF4-FFF2-40B4-BE49-F238E27FC236}">
              <a16:creationId xmlns:a16="http://schemas.microsoft.com/office/drawing/2014/main" id="{EE2E8BF7-8A98-458B-BA42-635C9281C66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4" name="Text Box 64">
          <a:extLst>
            <a:ext uri="{FF2B5EF4-FFF2-40B4-BE49-F238E27FC236}">
              <a16:creationId xmlns:a16="http://schemas.microsoft.com/office/drawing/2014/main" id="{891DA7FC-E21C-4912-81A6-9C58880AE1D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5" name="Text Box 65">
          <a:extLst>
            <a:ext uri="{FF2B5EF4-FFF2-40B4-BE49-F238E27FC236}">
              <a16:creationId xmlns:a16="http://schemas.microsoft.com/office/drawing/2014/main" id="{7C490BA3-FEF1-427D-A6AE-1A3B8737402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6" name="Text Box 66">
          <a:extLst>
            <a:ext uri="{FF2B5EF4-FFF2-40B4-BE49-F238E27FC236}">
              <a16:creationId xmlns:a16="http://schemas.microsoft.com/office/drawing/2014/main" id="{C9B7336C-9E52-4A83-AAF8-9034D8AC2A7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7" name="Text Box 67">
          <a:extLst>
            <a:ext uri="{FF2B5EF4-FFF2-40B4-BE49-F238E27FC236}">
              <a16:creationId xmlns:a16="http://schemas.microsoft.com/office/drawing/2014/main" id="{D4FB8FB0-4911-4816-AAB8-1B3524E78ED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8" name="Text Box 68">
          <a:extLst>
            <a:ext uri="{FF2B5EF4-FFF2-40B4-BE49-F238E27FC236}">
              <a16:creationId xmlns:a16="http://schemas.microsoft.com/office/drawing/2014/main" id="{39F3FB94-720F-42A5-A923-02CAF1FDF70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29" name="Text Box 69">
          <a:extLst>
            <a:ext uri="{FF2B5EF4-FFF2-40B4-BE49-F238E27FC236}">
              <a16:creationId xmlns:a16="http://schemas.microsoft.com/office/drawing/2014/main" id="{B282D7B1-5F2A-4326-BB9E-0603E680443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0" name="Text Box 70">
          <a:extLst>
            <a:ext uri="{FF2B5EF4-FFF2-40B4-BE49-F238E27FC236}">
              <a16:creationId xmlns:a16="http://schemas.microsoft.com/office/drawing/2014/main" id="{570C9065-1EF1-4FA2-AE4F-C4EE287737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1" name="Text Box 71">
          <a:extLst>
            <a:ext uri="{FF2B5EF4-FFF2-40B4-BE49-F238E27FC236}">
              <a16:creationId xmlns:a16="http://schemas.microsoft.com/office/drawing/2014/main" id="{4D66727B-815E-41E3-8B0C-7594B1D775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2" name="Text Box 72">
          <a:extLst>
            <a:ext uri="{FF2B5EF4-FFF2-40B4-BE49-F238E27FC236}">
              <a16:creationId xmlns:a16="http://schemas.microsoft.com/office/drawing/2014/main" id="{3A529C53-9FA7-46B9-BD8B-A0543A6C7FA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3" name="Text Box 73">
          <a:extLst>
            <a:ext uri="{FF2B5EF4-FFF2-40B4-BE49-F238E27FC236}">
              <a16:creationId xmlns:a16="http://schemas.microsoft.com/office/drawing/2014/main" id="{126FA2D4-A0E7-4AD7-8114-72AF9054AA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4" name="Text Box 74">
          <a:extLst>
            <a:ext uri="{FF2B5EF4-FFF2-40B4-BE49-F238E27FC236}">
              <a16:creationId xmlns:a16="http://schemas.microsoft.com/office/drawing/2014/main" id="{83DCA4E6-7A75-48FF-A41E-97F0661CA0A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5" name="Text Box 75">
          <a:extLst>
            <a:ext uri="{FF2B5EF4-FFF2-40B4-BE49-F238E27FC236}">
              <a16:creationId xmlns:a16="http://schemas.microsoft.com/office/drawing/2014/main" id="{BA7F96CA-A0FE-4E94-A197-A59A4B8D2F9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6" name="Text Box 76">
          <a:extLst>
            <a:ext uri="{FF2B5EF4-FFF2-40B4-BE49-F238E27FC236}">
              <a16:creationId xmlns:a16="http://schemas.microsoft.com/office/drawing/2014/main" id="{CD7B3C2A-ED08-4E35-8BCC-D57385F9DE9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7" name="Text Box 77">
          <a:extLst>
            <a:ext uri="{FF2B5EF4-FFF2-40B4-BE49-F238E27FC236}">
              <a16:creationId xmlns:a16="http://schemas.microsoft.com/office/drawing/2014/main" id="{CC249989-00F6-4B6C-BCEF-ECDE9B7D6AF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8" name="Text Box 78">
          <a:extLst>
            <a:ext uri="{FF2B5EF4-FFF2-40B4-BE49-F238E27FC236}">
              <a16:creationId xmlns:a16="http://schemas.microsoft.com/office/drawing/2014/main" id="{1244D4D3-9626-47B7-B15A-223C908B08C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39" name="Text Box 79">
          <a:extLst>
            <a:ext uri="{FF2B5EF4-FFF2-40B4-BE49-F238E27FC236}">
              <a16:creationId xmlns:a16="http://schemas.microsoft.com/office/drawing/2014/main" id="{A1CB62DD-901E-4CEA-94D1-4D5A0F77F44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0" name="Text Box 80">
          <a:extLst>
            <a:ext uri="{FF2B5EF4-FFF2-40B4-BE49-F238E27FC236}">
              <a16:creationId xmlns:a16="http://schemas.microsoft.com/office/drawing/2014/main" id="{8F76165C-CD0B-48EA-ACB8-485994EBBE2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1" name="Text Box 81">
          <a:extLst>
            <a:ext uri="{FF2B5EF4-FFF2-40B4-BE49-F238E27FC236}">
              <a16:creationId xmlns:a16="http://schemas.microsoft.com/office/drawing/2014/main" id="{7C1A489E-2735-4EF4-B0F6-7FF08655AC7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2" name="Text Box 82">
          <a:extLst>
            <a:ext uri="{FF2B5EF4-FFF2-40B4-BE49-F238E27FC236}">
              <a16:creationId xmlns:a16="http://schemas.microsoft.com/office/drawing/2014/main" id="{AEED2659-53D7-42B7-B18B-457F15DA44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3" name="Text Box 83">
          <a:extLst>
            <a:ext uri="{FF2B5EF4-FFF2-40B4-BE49-F238E27FC236}">
              <a16:creationId xmlns:a16="http://schemas.microsoft.com/office/drawing/2014/main" id="{8B5913F0-C3CD-4B39-92C4-16C44A5FC53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4" name="Text Box 84">
          <a:extLst>
            <a:ext uri="{FF2B5EF4-FFF2-40B4-BE49-F238E27FC236}">
              <a16:creationId xmlns:a16="http://schemas.microsoft.com/office/drawing/2014/main" id="{5A24E37F-CA7D-46BA-9307-9CF7CCDDC15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5" name="Text Box 85">
          <a:extLst>
            <a:ext uri="{FF2B5EF4-FFF2-40B4-BE49-F238E27FC236}">
              <a16:creationId xmlns:a16="http://schemas.microsoft.com/office/drawing/2014/main" id="{8FF91CCD-4BA3-4EEF-9FCC-5F04C78CDBD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6" name="Text Box 86">
          <a:extLst>
            <a:ext uri="{FF2B5EF4-FFF2-40B4-BE49-F238E27FC236}">
              <a16:creationId xmlns:a16="http://schemas.microsoft.com/office/drawing/2014/main" id="{B9CF8807-9784-44A2-B396-21318924D3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7" name="Text Box 87">
          <a:extLst>
            <a:ext uri="{FF2B5EF4-FFF2-40B4-BE49-F238E27FC236}">
              <a16:creationId xmlns:a16="http://schemas.microsoft.com/office/drawing/2014/main" id="{7160F94C-BCC9-4634-807F-DCB23342B2E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8" name="Text Box 88">
          <a:extLst>
            <a:ext uri="{FF2B5EF4-FFF2-40B4-BE49-F238E27FC236}">
              <a16:creationId xmlns:a16="http://schemas.microsoft.com/office/drawing/2014/main" id="{E37C26E4-9903-496B-B615-E75F3DAFE78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49" name="Text Box 89">
          <a:extLst>
            <a:ext uri="{FF2B5EF4-FFF2-40B4-BE49-F238E27FC236}">
              <a16:creationId xmlns:a16="http://schemas.microsoft.com/office/drawing/2014/main" id="{C1722597-C2BF-4561-9013-730CEAD5066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50" name="Text Box 90">
          <a:extLst>
            <a:ext uri="{FF2B5EF4-FFF2-40B4-BE49-F238E27FC236}">
              <a16:creationId xmlns:a16="http://schemas.microsoft.com/office/drawing/2014/main" id="{1D0198FB-C6DD-49BB-9D6E-6BB9A6BF355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51" name="Text Box 91">
          <a:extLst>
            <a:ext uri="{FF2B5EF4-FFF2-40B4-BE49-F238E27FC236}">
              <a16:creationId xmlns:a16="http://schemas.microsoft.com/office/drawing/2014/main" id="{FE737C1F-EE98-48F9-A2F5-1F3CDF1A713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52" name="Text Box 92">
          <a:extLst>
            <a:ext uri="{FF2B5EF4-FFF2-40B4-BE49-F238E27FC236}">
              <a16:creationId xmlns:a16="http://schemas.microsoft.com/office/drawing/2014/main" id="{EC6354F5-1442-47E5-BE31-F7921D97A15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53" name="Text Box 93">
          <a:extLst>
            <a:ext uri="{FF2B5EF4-FFF2-40B4-BE49-F238E27FC236}">
              <a16:creationId xmlns:a16="http://schemas.microsoft.com/office/drawing/2014/main" id="{B33EEBC8-4FEB-4E07-AA82-941E506A8A7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54" name="Text Box 94">
          <a:extLst>
            <a:ext uri="{FF2B5EF4-FFF2-40B4-BE49-F238E27FC236}">
              <a16:creationId xmlns:a16="http://schemas.microsoft.com/office/drawing/2014/main" id="{F5DA3A5F-43EB-4F97-9536-CE1F9C66D89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55" name="Text Box 95">
          <a:extLst>
            <a:ext uri="{FF2B5EF4-FFF2-40B4-BE49-F238E27FC236}">
              <a16:creationId xmlns:a16="http://schemas.microsoft.com/office/drawing/2014/main" id="{5D250C7D-89E7-4743-9A7A-9CB3D75CC0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56" name="Text Box 96">
          <a:extLst>
            <a:ext uri="{FF2B5EF4-FFF2-40B4-BE49-F238E27FC236}">
              <a16:creationId xmlns:a16="http://schemas.microsoft.com/office/drawing/2014/main" id="{6F505B22-9F58-484B-9A79-ED7E9B78055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57" name="Text Box 97">
          <a:extLst>
            <a:ext uri="{FF2B5EF4-FFF2-40B4-BE49-F238E27FC236}">
              <a16:creationId xmlns:a16="http://schemas.microsoft.com/office/drawing/2014/main" id="{8F9DD033-1E66-4578-B328-9D6AE0F5A1F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58" name="Text Box 98">
          <a:extLst>
            <a:ext uri="{FF2B5EF4-FFF2-40B4-BE49-F238E27FC236}">
              <a16:creationId xmlns:a16="http://schemas.microsoft.com/office/drawing/2014/main" id="{DCAF7E97-2BC1-46E0-A8F7-E846D38A524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2159" name="Text Box 99">
          <a:extLst>
            <a:ext uri="{FF2B5EF4-FFF2-40B4-BE49-F238E27FC236}">
              <a16:creationId xmlns:a16="http://schemas.microsoft.com/office/drawing/2014/main" id="{EAE3FBEB-A826-4B5B-9DA8-277568B3896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0" name="Text Box 100">
          <a:extLst>
            <a:ext uri="{FF2B5EF4-FFF2-40B4-BE49-F238E27FC236}">
              <a16:creationId xmlns:a16="http://schemas.microsoft.com/office/drawing/2014/main" id="{3306B6F7-FBC1-48FD-96A3-0C76C9E04D1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1" name="Text Box 101">
          <a:extLst>
            <a:ext uri="{FF2B5EF4-FFF2-40B4-BE49-F238E27FC236}">
              <a16:creationId xmlns:a16="http://schemas.microsoft.com/office/drawing/2014/main" id="{5B30C2D9-CE9D-4245-9870-F8CF4A4623DA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2" name="Text Box 102">
          <a:extLst>
            <a:ext uri="{FF2B5EF4-FFF2-40B4-BE49-F238E27FC236}">
              <a16:creationId xmlns:a16="http://schemas.microsoft.com/office/drawing/2014/main" id="{63399544-5A0A-4E5C-BC68-962C53C4661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3" name="Text Box 103">
          <a:extLst>
            <a:ext uri="{FF2B5EF4-FFF2-40B4-BE49-F238E27FC236}">
              <a16:creationId xmlns:a16="http://schemas.microsoft.com/office/drawing/2014/main" id="{F055DB9C-1E63-4975-BE47-572A56FD435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4" name="Text Box 104">
          <a:extLst>
            <a:ext uri="{FF2B5EF4-FFF2-40B4-BE49-F238E27FC236}">
              <a16:creationId xmlns:a16="http://schemas.microsoft.com/office/drawing/2014/main" id="{410CD6C9-D659-4B0A-8A16-2CEFB5763B8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5" name="Text Box 105">
          <a:extLst>
            <a:ext uri="{FF2B5EF4-FFF2-40B4-BE49-F238E27FC236}">
              <a16:creationId xmlns:a16="http://schemas.microsoft.com/office/drawing/2014/main" id="{BAF1223C-7339-4526-8DD1-B3F91F5B77E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6" name="Text Box 106">
          <a:extLst>
            <a:ext uri="{FF2B5EF4-FFF2-40B4-BE49-F238E27FC236}">
              <a16:creationId xmlns:a16="http://schemas.microsoft.com/office/drawing/2014/main" id="{72E36C0F-A876-4758-978D-63C3266F6E9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7" name="Text Box 107">
          <a:extLst>
            <a:ext uri="{FF2B5EF4-FFF2-40B4-BE49-F238E27FC236}">
              <a16:creationId xmlns:a16="http://schemas.microsoft.com/office/drawing/2014/main" id="{09CA6B19-E3FE-45B7-850E-C231258057B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8" name="Text Box 108">
          <a:extLst>
            <a:ext uri="{FF2B5EF4-FFF2-40B4-BE49-F238E27FC236}">
              <a16:creationId xmlns:a16="http://schemas.microsoft.com/office/drawing/2014/main" id="{8AC3D736-7B28-4FDF-8A0E-A7DAC56B0B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69" name="Text Box 109">
          <a:extLst>
            <a:ext uri="{FF2B5EF4-FFF2-40B4-BE49-F238E27FC236}">
              <a16:creationId xmlns:a16="http://schemas.microsoft.com/office/drawing/2014/main" id="{48912669-6F71-41AA-B056-9BD556EE331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70" name="Text Box 110">
          <a:extLst>
            <a:ext uri="{FF2B5EF4-FFF2-40B4-BE49-F238E27FC236}">
              <a16:creationId xmlns:a16="http://schemas.microsoft.com/office/drawing/2014/main" id="{B83DD371-9D24-4B70-80C7-D7CA5B2E4BE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71" name="Text Box 111">
          <a:extLst>
            <a:ext uri="{FF2B5EF4-FFF2-40B4-BE49-F238E27FC236}">
              <a16:creationId xmlns:a16="http://schemas.microsoft.com/office/drawing/2014/main" id="{B3DCBE4B-671C-4142-89C5-8C768E10627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72" name="Text Box 112">
          <a:extLst>
            <a:ext uri="{FF2B5EF4-FFF2-40B4-BE49-F238E27FC236}">
              <a16:creationId xmlns:a16="http://schemas.microsoft.com/office/drawing/2014/main" id="{C7A43FA3-0705-498A-BAC2-8118EE84398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73" name="Text Box 113">
          <a:extLst>
            <a:ext uri="{FF2B5EF4-FFF2-40B4-BE49-F238E27FC236}">
              <a16:creationId xmlns:a16="http://schemas.microsoft.com/office/drawing/2014/main" id="{7A90074F-1DEC-4C53-BE0A-280CE26488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2174" name="Text Box 114">
          <a:extLst>
            <a:ext uri="{FF2B5EF4-FFF2-40B4-BE49-F238E27FC236}">
              <a16:creationId xmlns:a16="http://schemas.microsoft.com/office/drawing/2014/main" id="{1B382530-5E2C-48EE-9C82-957AC7E3C6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75" name="Text Box 115">
          <a:extLst>
            <a:ext uri="{FF2B5EF4-FFF2-40B4-BE49-F238E27FC236}">
              <a16:creationId xmlns:a16="http://schemas.microsoft.com/office/drawing/2014/main" id="{9407DA94-2CE0-4155-94D3-701A5C2FFA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76" name="Text Box 116">
          <a:extLst>
            <a:ext uri="{FF2B5EF4-FFF2-40B4-BE49-F238E27FC236}">
              <a16:creationId xmlns:a16="http://schemas.microsoft.com/office/drawing/2014/main" id="{3D1BE66D-D161-4AFB-A4DB-F480D23ACB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77" name="Text Box 117">
          <a:extLst>
            <a:ext uri="{FF2B5EF4-FFF2-40B4-BE49-F238E27FC236}">
              <a16:creationId xmlns:a16="http://schemas.microsoft.com/office/drawing/2014/main" id="{927CAE98-0448-42AB-A11F-8DB2DE59E76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78" name="Text Box 118">
          <a:extLst>
            <a:ext uri="{FF2B5EF4-FFF2-40B4-BE49-F238E27FC236}">
              <a16:creationId xmlns:a16="http://schemas.microsoft.com/office/drawing/2014/main" id="{EF3DD706-7255-404B-8696-125FB5C05DE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79" name="Text Box 119">
          <a:extLst>
            <a:ext uri="{FF2B5EF4-FFF2-40B4-BE49-F238E27FC236}">
              <a16:creationId xmlns:a16="http://schemas.microsoft.com/office/drawing/2014/main" id="{6318C910-9237-4002-A85D-4E9D52D9CF2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80" name="Text Box 120">
          <a:extLst>
            <a:ext uri="{FF2B5EF4-FFF2-40B4-BE49-F238E27FC236}">
              <a16:creationId xmlns:a16="http://schemas.microsoft.com/office/drawing/2014/main" id="{23EBBBB8-EAAB-4BF4-ABCF-DF78503D97B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81" name="Text Box 121">
          <a:extLst>
            <a:ext uri="{FF2B5EF4-FFF2-40B4-BE49-F238E27FC236}">
              <a16:creationId xmlns:a16="http://schemas.microsoft.com/office/drawing/2014/main" id="{E0152188-8B31-4C65-B355-725A289E12B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82" name="Text Box 122">
          <a:extLst>
            <a:ext uri="{FF2B5EF4-FFF2-40B4-BE49-F238E27FC236}">
              <a16:creationId xmlns:a16="http://schemas.microsoft.com/office/drawing/2014/main" id="{4BBB9A6E-D43B-49C6-AB91-BD8B8A68A3A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83" name="Text Box 123">
          <a:extLst>
            <a:ext uri="{FF2B5EF4-FFF2-40B4-BE49-F238E27FC236}">
              <a16:creationId xmlns:a16="http://schemas.microsoft.com/office/drawing/2014/main" id="{7CD0FB7D-9413-4608-A869-7EE15FFB503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84" name="Text Box 124">
          <a:extLst>
            <a:ext uri="{FF2B5EF4-FFF2-40B4-BE49-F238E27FC236}">
              <a16:creationId xmlns:a16="http://schemas.microsoft.com/office/drawing/2014/main" id="{4B062FBC-29CF-4BEE-90B5-08D01CE46F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85" name="Text Box 125">
          <a:extLst>
            <a:ext uri="{FF2B5EF4-FFF2-40B4-BE49-F238E27FC236}">
              <a16:creationId xmlns:a16="http://schemas.microsoft.com/office/drawing/2014/main" id="{D6F867A9-E8A3-457D-A9FE-1EBBF02F1E4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86" name="Text Box 126">
          <a:extLst>
            <a:ext uri="{FF2B5EF4-FFF2-40B4-BE49-F238E27FC236}">
              <a16:creationId xmlns:a16="http://schemas.microsoft.com/office/drawing/2014/main" id="{05BBFA10-F046-4FD7-8C9E-4F8E5E107A7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87" name="Text Box 127">
          <a:extLst>
            <a:ext uri="{FF2B5EF4-FFF2-40B4-BE49-F238E27FC236}">
              <a16:creationId xmlns:a16="http://schemas.microsoft.com/office/drawing/2014/main" id="{4A4421B6-DBA0-4F18-80C9-0F0C06C210C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88" name="Text Box 128">
          <a:extLst>
            <a:ext uri="{FF2B5EF4-FFF2-40B4-BE49-F238E27FC236}">
              <a16:creationId xmlns:a16="http://schemas.microsoft.com/office/drawing/2014/main" id="{A8871981-800D-487D-B695-2491FCB1F82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2189" name="Text Box 129">
          <a:extLst>
            <a:ext uri="{FF2B5EF4-FFF2-40B4-BE49-F238E27FC236}">
              <a16:creationId xmlns:a16="http://schemas.microsoft.com/office/drawing/2014/main" id="{17A882A2-B6EC-4D67-BD72-B265780D0FA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0" name="Text Box 130">
          <a:extLst>
            <a:ext uri="{FF2B5EF4-FFF2-40B4-BE49-F238E27FC236}">
              <a16:creationId xmlns:a16="http://schemas.microsoft.com/office/drawing/2014/main" id="{918E429C-39EC-436A-BD0C-058099B916D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1" name="Text Box 131">
          <a:extLst>
            <a:ext uri="{FF2B5EF4-FFF2-40B4-BE49-F238E27FC236}">
              <a16:creationId xmlns:a16="http://schemas.microsoft.com/office/drawing/2014/main" id="{77A45EF7-832A-41D0-B1D5-6DCA933D172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2" name="Text Box 132">
          <a:extLst>
            <a:ext uri="{FF2B5EF4-FFF2-40B4-BE49-F238E27FC236}">
              <a16:creationId xmlns:a16="http://schemas.microsoft.com/office/drawing/2014/main" id="{82DD9D2C-9C05-4232-BE86-085FCC097EE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3" name="Text Box 133">
          <a:extLst>
            <a:ext uri="{FF2B5EF4-FFF2-40B4-BE49-F238E27FC236}">
              <a16:creationId xmlns:a16="http://schemas.microsoft.com/office/drawing/2014/main" id="{F26283F7-01B7-4116-A015-39D1A022D6D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4" name="Text Box 134">
          <a:extLst>
            <a:ext uri="{FF2B5EF4-FFF2-40B4-BE49-F238E27FC236}">
              <a16:creationId xmlns:a16="http://schemas.microsoft.com/office/drawing/2014/main" id="{A3BD0EEA-A981-4989-9838-70E3833B371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5" name="Text Box 135">
          <a:extLst>
            <a:ext uri="{FF2B5EF4-FFF2-40B4-BE49-F238E27FC236}">
              <a16:creationId xmlns:a16="http://schemas.microsoft.com/office/drawing/2014/main" id="{8754656D-A718-4401-AAAD-7EBC7E9D7B0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6" name="Text Box 136">
          <a:extLst>
            <a:ext uri="{FF2B5EF4-FFF2-40B4-BE49-F238E27FC236}">
              <a16:creationId xmlns:a16="http://schemas.microsoft.com/office/drawing/2014/main" id="{10063008-DDC8-4266-ACA0-866AA8D62C5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7" name="Text Box 137">
          <a:extLst>
            <a:ext uri="{FF2B5EF4-FFF2-40B4-BE49-F238E27FC236}">
              <a16:creationId xmlns:a16="http://schemas.microsoft.com/office/drawing/2014/main" id="{23877314-BC84-450C-8701-BA18F5917DA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8" name="Text Box 138">
          <a:extLst>
            <a:ext uri="{FF2B5EF4-FFF2-40B4-BE49-F238E27FC236}">
              <a16:creationId xmlns:a16="http://schemas.microsoft.com/office/drawing/2014/main" id="{81FBF5C4-238F-4103-A8A3-597B745E7E3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199" name="Text Box 139">
          <a:extLst>
            <a:ext uri="{FF2B5EF4-FFF2-40B4-BE49-F238E27FC236}">
              <a16:creationId xmlns:a16="http://schemas.microsoft.com/office/drawing/2014/main" id="{4356B314-BE99-4D39-8CA7-86AD2041808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00" name="Text Box 140">
          <a:extLst>
            <a:ext uri="{FF2B5EF4-FFF2-40B4-BE49-F238E27FC236}">
              <a16:creationId xmlns:a16="http://schemas.microsoft.com/office/drawing/2014/main" id="{D8EFBFB9-0E60-4799-B8CB-5668E900416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01" name="Text Box 141">
          <a:extLst>
            <a:ext uri="{FF2B5EF4-FFF2-40B4-BE49-F238E27FC236}">
              <a16:creationId xmlns:a16="http://schemas.microsoft.com/office/drawing/2014/main" id="{9723D70C-8C85-484C-A3B3-C3F54ADFE6A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02" name="Text Box 142">
          <a:extLst>
            <a:ext uri="{FF2B5EF4-FFF2-40B4-BE49-F238E27FC236}">
              <a16:creationId xmlns:a16="http://schemas.microsoft.com/office/drawing/2014/main" id="{4A8D6413-A47F-4E5A-AE46-3EF031F55F1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03" name="Text Box 143">
          <a:extLst>
            <a:ext uri="{FF2B5EF4-FFF2-40B4-BE49-F238E27FC236}">
              <a16:creationId xmlns:a16="http://schemas.microsoft.com/office/drawing/2014/main" id="{CE097BA0-4596-4CA6-9E99-0C1CE282F9C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2204" name="Text Box 144">
          <a:extLst>
            <a:ext uri="{FF2B5EF4-FFF2-40B4-BE49-F238E27FC236}">
              <a16:creationId xmlns:a16="http://schemas.microsoft.com/office/drawing/2014/main" id="{CAB05FA9-8862-4177-9DC1-30A39D84F2F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05" name="Text Box 145">
          <a:extLst>
            <a:ext uri="{FF2B5EF4-FFF2-40B4-BE49-F238E27FC236}">
              <a16:creationId xmlns:a16="http://schemas.microsoft.com/office/drawing/2014/main" id="{B48A20D1-25A0-4A08-ADC5-8F8C9F61059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06" name="Text Box 146">
          <a:extLst>
            <a:ext uri="{FF2B5EF4-FFF2-40B4-BE49-F238E27FC236}">
              <a16:creationId xmlns:a16="http://schemas.microsoft.com/office/drawing/2014/main" id="{CE64987A-1CAB-458E-9A5D-6FD686D53F2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07" name="Text Box 147">
          <a:extLst>
            <a:ext uri="{FF2B5EF4-FFF2-40B4-BE49-F238E27FC236}">
              <a16:creationId xmlns:a16="http://schemas.microsoft.com/office/drawing/2014/main" id="{A5B44749-27ED-4F53-900C-DEEE2F4BF6D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08" name="Text Box 148">
          <a:extLst>
            <a:ext uri="{FF2B5EF4-FFF2-40B4-BE49-F238E27FC236}">
              <a16:creationId xmlns:a16="http://schemas.microsoft.com/office/drawing/2014/main" id="{C1C578F7-C356-4FDE-9DEC-08260F2883E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09" name="Text Box 149">
          <a:extLst>
            <a:ext uri="{FF2B5EF4-FFF2-40B4-BE49-F238E27FC236}">
              <a16:creationId xmlns:a16="http://schemas.microsoft.com/office/drawing/2014/main" id="{0AE597FB-E5C1-4FDF-A80F-B4C3FBBB173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10" name="Text Box 150">
          <a:extLst>
            <a:ext uri="{FF2B5EF4-FFF2-40B4-BE49-F238E27FC236}">
              <a16:creationId xmlns:a16="http://schemas.microsoft.com/office/drawing/2014/main" id="{8124D2F6-416D-45F7-8BDB-1DC26BDE8C1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11" name="Text Box 151">
          <a:extLst>
            <a:ext uri="{FF2B5EF4-FFF2-40B4-BE49-F238E27FC236}">
              <a16:creationId xmlns:a16="http://schemas.microsoft.com/office/drawing/2014/main" id="{05E64B23-13AC-483D-8F1F-EB89D2AFFE4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12" name="Text Box 152">
          <a:extLst>
            <a:ext uri="{FF2B5EF4-FFF2-40B4-BE49-F238E27FC236}">
              <a16:creationId xmlns:a16="http://schemas.microsoft.com/office/drawing/2014/main" id="{0E5F9F01-E3DC-4A84-8E22-5A6AF2CBB80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13" name="Text Box 153">
          <a:extLst>
            <a:ext uri="{FF2B5EF4-FFF2-40B4-BE49-F238E27FC236}">
              <a16:creationId xmlns:a16="http://schemas.microsoft.com/office/drawing/2014/main" id="{308E27F3-7402-4F97-AEB4-8994DCA4E3A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14" name="Text Box 154">
          <a:extLst>
            <a:ext uri="{FF2B5EF4-FFF2-40B4-BE49-F238E27FC236}">
              <a16:creationId xmlns:a16="http://schemas.microsoft.com/office/drawing/2014/main" id="{BD3A905B-4833-4196-B533-C5849949D74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15" name="Text Box 155">
          <a:extLst>
            <a:ext uri="{FF2B5EF4-FFF2-40B4-BE49-F238E27FC236}">
              <a16:creationId xmlns:a16="http://schemas.microsoft.com/office/drawing/2014/main" id="{95BA34EA-ECC6-44AE-A662-BD97A165E79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16" name="Text Box 156">
          <a:extLst>
            <a:ext uri="{FF2B5EF4-FFF2-40B4-BE49-F238E27FC236}">
              <a16:creationId xmlns:a16="http://schemas.microsoft.com/office/drawing/2014/main" id="{37DCE0F1-898E-449F-8B51-A9AE9619AEA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17" name="Text Box 157">
          <a:extLst>
            <a:ext uri="{FF2B5EF4-FFF2-40B4-BE49-F238E27FC236}">
              <a16:creationId xmlns:a16="http://schemas.microsoft.com/office/drawing/2014/main" id="{F394849F-1C15-4F83-83BD-0710E83DD53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18" name="Text Box 158">
          <a:extLst>
            <a:ext uri="{FF2B5EF4-FFF2-40B4-BE49-F238E27FC236}">
              <a16:creationId xmlns:a16="http://schemas.microsoft.com/office/drawing/2014/main" id="{5A1C7832-CC8A-49FB-9C94-1B68A37E1F4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2219" name="Text Box 159">
          <a:extLst>
            <a:ext uri="{FF2B5EF4-FFF2-40B4-BE49-F238E27FC236}">
              <a16:creationId xmlns:a16="http://schemas.microsoft.com/office/drawing/2014/main" id="{F3EC312D-827B-4C7D-B7E9-382C7B9C7465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0" name="Text Box 160">
          <a:extLst>
            <a:ext uri="{FF2B5EF4-FFF2-40B4-BE49-F238E27FC236}">
              <a16:creationId xmlns:a16="http://schemas.microsoft.com/office/drawing/2014/main" id="{7DC74842-9C3A-4C36-AE0B-364A11BCF42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1" name="Text Box 161">
          <a:extLst>
            <a:ext uri="{FF2B5EF4-FFF2-40B4-BE49-F238E27FC236}">
              <a16:creationId xmlns:a16="http://schemas.microsoft.com/office/drawing/2014/main" id="{F380C852-2FA3-4B09-BD46-EAF35830C4C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2" name="Text Box 162">
          <a:extLst>
            <a:ext uri="{FF2B5EF4-FFF2-40B4-BE49-F238E27FC236}">
              <a16:creationId xmlns:a16="http://schemas.microsoft.com/office/drawing/2014/main" id="{51225C61-8A6D-470C-879F-9FF0CBA0696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3" name="Text Box 163">
          <a:extLst>
            <a:ext uri="{FF2B5EF4-FFF2-40B4-BE49-F238E27FC236}">
              <a16:creationId xmlns:a16="http://schemas.microsoft.com/office/drawing/2014/main" id="{5671EBB5-4575-465F-9CDB-A3FB8CE4FB1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4" name="Text Box 164">
          <a:extLst>
            <a:ext uri="{FF2B5EF4-FFF2-40B4-BE49-F238E27FC236}">
              <a16:creationId xmlns:a16="http://schemas.microsoft.com/office/drawing/2014/main" id="{1C84A7B4-BE9E-48CB-9F10-13ED5662F7D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5" name="Text Box 165">
          <a:extLst>
            <a:ext uri="{FF2B5EF4-FFF2-40B4-BE49-F238E27FC236}">
              <a16:creationId xmlns:a16="http://schemas.microsoft.com/office/drawing/2014/main" id="{8DFA56DF-FA0E-445D-9026-A61A0C91350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6" name="Text Box 166">
          <a:extLst>
            <a:ext uri="{FF2B5EF4-FFF2-40B4-BE49-F238E27FC236}">
              <a16:creationId xmlns:a16="http://schemas.microsoft.com/office/drawing/2014/main" id="{B455EDAE-1C81-43BE-B402-F9499AFD52E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7" name="Text Box 167">
          <a:extLst>
            <a:ext uri="{FF2B5EF4-FFF2-40B4-BE49-F238E27FC236}">
              <a16:creationId xmlns:a16="http://schemas.microsoft.com/office/drawing/2014/main" id="{5A06AE7B-1353-49D1-8413-11D3C36ADC6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8" name="Text Box 168">
          <a:extLst>
            <a:ext uri="{FF2B5EF4-FFF2-40B4-BE49-F238E27FC236}">
              <a16:creationId xmlns:a16="http://schemas.microsoft.com/office/drawing/2014/main" id="{6EA813DE-3951-4480-A54A-3056E63FF439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29" name="Text Box 169">
          <a:extLst>
            <a:ext uri="{FF2B5EF4-FFF2-40B4-BE49-F238E27FC236}">
              <a16:creationId xmlns:a16="http://schemas.microsoft.com/office/drawing/2014/main" id="{277CBB8E-A15E-4BB5-B6E4-CB2EC1933C83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30" name="Text Box 170">
          <a:extLst>
            <a:ext uri="{FF2B5EF4-FFF2-40B4-BE49-F238E27FC236}">
              <a16:creationId xmlns:a16="http://schemas.microsoft.com/office/drawing/2014/main" id="{93D535A5-7265-4664-9DE1-CBC4D250FC8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31" name="Text Box 171">
          <a:extLst>
            <a:ext uri="{FF2B5EF4-FFF2-40B4-BE49-F238E27FC236}">
              <a16:creationId xmlns:a16="http://schemas.microsoft.com/office/drawing/2014/main" id="{17E07B79-A192-4BF0-8DD4-56807BFE499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32" name="Text Box 172">
          <a:extLst>
            <a:ext uri="{FF2B5EF4-FFF2-40B4-BE49-F238E27FC236}">
              <a16:creationId xmlns:a16="http://schemas.microsoft.com/office/drawing/2014/main" id="{610AFF58-70DF-4AFA-BA74-65661FB4E3A7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33" name="Text Box 173">
          <a:extLst>
            <a:ext uri="{FF2B5EF4-FFF2-40B4-BE49-F238E27FC236}">
              <a16:creationId xmlns:a16="http://schemas.microsoft.com/office/drawing/2014/main" id="{80C984A5-817C-49A9-96A5-5EE01E971BBB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112</xdr:row>
      <xdr:rowOff>0</xdr:rowOff>
    </xdr:from>
    <xdr:ext cx="954405" cy="171450"/>
    <xdr:sp macro="" textlink="">
      <xdr:nvSpPr>
        <xdr:cNvPr id="2234" name="Text Box 174">
          <a:extLst>
            <a:ext uri="{FF2B5EF4-FFF2-40B4-BE49-F238E27FC236}">
              <a16:creationId xmlns:a16="http://schemas.microsoft.com/office/drawing/2014/main" id="{7C07A359-1F8A-47FF-A822-D64944D4FA5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35" name="Text Box 175">
          <a:extLst>
            <a:ext uri="{FF2B5EF4-FFF2-40B4-BE49-F238E27FC236}">
              <a16:creationId xmlns:a16="http://schemas.microsoft.com/office/drawing/2014/main" id="{5C4F64A5-D421-4953-B8BF-9E1A25E0193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36" name="Text Box 176">
          <a:extLst>
            <a:ext uri="{FF2B5EF4-FFF2-40B4-BE49-F238E27FC236}">
              <a16:creationId xmlns:a16="http://schemas.microsoft.com/office/drawing/2014/main" id="{EDFA32DB-33A3-46DA-BA9B-9F93C2198BC1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37" name="Text Box 177">
          <a:extLst>
            <a:ext uri="{FF2B5EF4-FFF2-40B4-BE49-F238E27FC236}">
              <a16:creationId xmlns:a16="http://schemas.microsoft.com/office/drawing/2014/main" id="{C7938A8F-7F84-4609-BDC6-CE214C40287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38" name="Text Box 178">
          <a:extLst>
            <a:ext uri="{FF2B5EF4-FFF2-40B4-BE49-F238E27FC236}">
              <a16:creationId xmlns:a16="http://schemas.microsoft.com/office/drawing/2014/main" id="{E8D525D4-67BF-4517-9256-592CCB8F7D0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39" name="Text Box 179">
          <a:extLst>
            <a:ext uri="{FF2B5EF4-FFF2-40B4-BE49-F238E27FC236}">
              <a16:creationId xmlns:a16="http://schemas.microsoft.com/office/drawing/2014/main" id="{1D3BA49B-31BB-490A-9242-BCCAFE4CF4C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0" name="Text Box 180">
          <a:extLst>
            <a:ext uri="{FF2B5EF4-FFF2-40B4-BE49-F238E27FC236}">
              <a16:creationId xmlns:a16="http://schemas.microsoft.com/office/drawing/2014/main" id="{78EAAA7E-0191-4AFB-B14A-3DED55E44016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1" name="Text Box 181">
          <a:extLst>
            <a:ext uri="{FF2B5EF4-FFF2-40B4-BE49-F238E27FC236}">
              <a16:creationId xmlns:a16="http://schemas.microsoft.com/office/drawing/2014/main" id="{8A3513BA-F41C-4AE6-A8CD-4805DB8D596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2" name="Text Box 182">
          <a:extLst>
            <a:ext uri="{FF2B5EF4-FFF2-40B4-BE49-F238E27FC236}">
              <a16:creationId xmlns:a16="http://schemas.microsoft.com/office/drawing/2014/main" id="{3D8C42F4-BCF6-4DBF-BD62-C8096F5C55F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3" name="Text Box 183">
          <a:extLst>
            <a:ext uri="{FF2B5EF4-FFF2-40B4-BE49-F238E27FC236}">
              <a16:creationId xmlns:a16="http://schemas.microsoft.com/office/drawing/2014/main" id="{E2FF6B85-3BCE-48EF-BE04-6E8DAD02170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4" name="Text Box 184">
          <a:extLst>
            <a:ext uri="{FF2B5EF4-FFF2-40B4-BE49-F238E27FC236}">
              <a16:creationId xmlns:a16="http://schemas.microsoft.com/office/drawing/2014/main" id="{BE76AF46-B1EC-434B-8821-8E3E6A9385FF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5" name="Text Box 185">
          <a:extLst>
            <a:ext uri="{FF2B5EF4-FFF2-40B4-BE49-F238E27FC236}">
              <a16:creationId xmlns:a16="http://schemas.microsoft.com/office/drawing/2014/main" id="{D8AAF391-0047-44BC-8744-E09B4183E54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6" name="Text Box 186">
          <a:extLst>
            <a:ext uri="{FF2B5EF4-FFF2-40B4-BE49-F238E27FC236}">
              <a16:creationId xmlns:a16="http://schemas.microsoft.com/office/drawing/2014/main" id="{75F26C62-A101-4C71-9CDE-5AAC69F73340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7" name="Text Box 187">
          <a:extLst>
            <a:ext uri="{FF2B5EF4-FFF2-40B4-BE49-F238E27FC236}">
              <a16:creationId xmlns:a16="http://schemas.microsoft.com/office/drawing/2014/main" id="{35A0400C-074A-4238-A44D-899B2C0D55F8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8" name="Text Box 188">
          <a:extLst>
            <a:ext uri="{FF2B5EF4-FFF2-40B4-BE49-F238E27FC236}">
              <a16:creationId xmlns:a16="http://schemas.microsoft.com/office/drawing/2014/main" id="{6BFEA942-C176-447E-B6A6-8D988BB2D5A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49" name="Text Box 210">
          <a:extLst>
            <a:ext uri="{FF2B5EF4-FFF2-40B4-BE49-F238E27FC236}">
              <a16:creationId xmlns:a16="http://schemas.microsoft.com/office/drawing/2014/main" id="{B0875F36-70DA-4D88-9B67-EF860D592A1D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50" name="Text Box 211">
          <a:extLst>
            <a:ext uri="{FF2B5EF4-FFF2-40B4-BE49-F238E27FC236}">
              <a16:creationId xmlns:a16="http://schemas.microsoft.com/office/drawing/2014/main" id="{1E5AC260-6AA4-49D2-B6B8-3646454C133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51" name="Text Box 212">
          <a:extLst>
            <a:ext uri="{FF2B5EF4-FFF2-40B4-BE49-F238E27FC236}">
              <a16:creationId xmlns:a16="http://schemas.microsoft.com/office/drawing/2014/main" id="{A591DE00-EC76-48C9-8BFF-06E1F29AC944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52" name="Text Box 213">
          <a:extLst>
            <a:ext uri="{FF2B5EF4-FFF2-40B4-BE49-F238E27FC236}">
              <a16:creationId xmlns:a16="http://schemas.microsoft.com/office/drawing/2014/main" id="{26A4CAE3-F026-43EB-92C1-364191A77C92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53" name="Text Box 214">
          <a:extLst>
            <a:ext uri="{FF2B5EF4-FFF2-40B4-BE49-F238E27FC236}">
              <a16:creationId xmlns:a16="http://schemas.microsoft.com/office/drawing/2014/main" id="{06CC3846-404B-44F4-B83E-C97C7C39A35C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112</xdr:row>
      <xdr:rowOff>0</xdr:rowOff>
    </xdr:from>
    <xdr:ext cx="876300" cy="171450"/>
    <xdr:sp macro="" textlink="">
      <xdr:nvSpPr>
        <xdr:cNvPr id="2254" name="Text Box 215">
          <a:extLst>
            <a:ext uri="{FF2B5EF4-FFF2-40B4-BE49-F238E27FC236}">
              <a16:creationId xmlns:a16="http://schemas.microsoft.com/office/drawing/2014/main" id="{054141B7-CD1D-46A4-AA6C-97B50D1AA5AE}"/>
            </a:ext>
          </a:extLst>
        </xdr:cNvPr>
        <xdr:cNvSpPr txBox="1">
          <a:spLocks noChangeArrowheads="1"/>
        </xdr:cNvSpPr>
      </xdr:nvSpPr>
      <xdr:spPr bwMode="auto">
        <a:xfrm>
          <a:off x="4464050" y="368998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CF88B02-E145-4516-AD6C-46AB43F612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C8375385-1F67-4770-8F91-182C75B0A2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C0E40C89-9B5F-4170-9A3C-1845A904140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A02AFB0E-203A-499E-B23B-0CF654C6E0E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60935635-63BD-45BC-ACF9-814FF2E0F3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C8FDBCC0-2324-4B33-AF27-85A8629BA1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A2D0FA14-9CF8-4498-AE7D-A5605270E51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DCF7EA52-7DE9-48C0-9438-6CD3F52A893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9270DE7F-EEDD-4FB0-A2E4-8422F5B01D6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9706570A-D2C3-40C8-9D20-9DF7AA8A6F5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4D9BEB7C-A6E2-4FA2-AF02-7D094F0750C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62F726BF-D5F3-40EA-BC12-F96C189321A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id="{C0EB754A-FAA8-4D9A-98BA-47F94877BCA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55C9CAC1-C8D9-4F6A-9B92-28B7093D0F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4A7F35AC-857F-4B81-BE33-6930037726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id="{D5B839A3-D717-47C9-8AB8-9DEEF56573D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3F97704E-39EC-4F9C-9C07-DCB9E44B05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id="{15B95D70-A61B-40D4-956E-895F961053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id="{191B1A95-7FA7-4794-9598-FD796981400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" name="Text Box 20">
          <a:extLst>
            <a:ext uri="{FF2B5EF4-FFF2-40B4-BE49-F238E27FC236}">
              <a16:creationId xmlns:a16="http://schemas.microsoft.com/office/drawing/2014/main" id="{5BB93398-83DD-46A1-9992-43A779EE69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id="{5F90DCB8-9828-4F58-A9E0-22321577074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" name="Text Box 22">
          <a:extLst>
            <a:ext uri="{FF2B5EF4-FFF2-40B4-BE49-F238E27FC236}">
              <a16:creationId xmlns:a16="http://schemas.microsoft.com/office/drawing/2014/main" id="{904A8298-7045-4871-B516-329B2BD564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" name="Text Box 23">
          <a:extLst>
            <a:ext uri="{FF2B5EF4-FFF2-40B4-BE49-F238E27FC236}">
              <a16:creationId xmlns:a16="http://schemas.microsoft.com/office/drawing/2014/main" id="{40FA3BE4-F66D-40ED-82C5-D08099E5F63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id="{063B18BA-32DF-412E-B400-5A33188297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" name="Text Box 25">
          <a:extLst>
            <a:ext uri="{FF2B5EF4-FFF2-40B4-BE49-F238E27FC236}">
              <a16:creationId xmlns:a16="http://schemas.microsoft.com/office/drawing/2014/main" id="{54DC7ECF-751A-4BD8-8BDB-398310670F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" name="Text Box 26">
          <a:extLst>
            <a:ext uri="{FF2B5EF4-FFF2-40B4-BE49-F238E27FC236}">
              <a16:creationId xmlns:a16="http://schemas.microsoft.com/office/drawing/2014/main" id="{9379240A-A58F-43DA-AC85-9E8DB2B9A4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" name="Text Box 27">
          <a:extLst>
            <a:ext uri="{FF2B5EF4-FFF2-40B4-BE49-F238E27FC236}">
              <a16:creationId xmlns:a16="http://schemas.microsoft.com/office/drawing/2014/main" id="{76FD5D47-E682-4826-AD84-BDFAAC0BAF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" name="Text Box 28">
          <a:extLst>
            <a:ext uri="{FF2B5EF4-FFF2-40B4-BE49-F238E27FC236}">
              <a16:creationId xmlns:a16="http://schemas.microsoft.com/office/drawing/2014/main" id="{B7E15DA8-BA44-40A3-A80C-80EAB288F3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" name="Text Box 29">
          <a:extLst>
            <a:ext uri="{FF2B5EF4-FFF2-40B4-BE49-F238E27FC236}">
              <a16:creationId xmlns:a16="http://schemas.microsoft.com/office/drawing/2014/main" id="{EC9FC94E-2214-4743-AD61-A3E0128648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" name="Text Box 30">
          <a:extLst>
            <a:ext uri="{FF2B5EF4-FFF2-40B4-BE49-F238E27FC236}">
              <a16:creationId xmlns:a16="http://schemas.microsoft.com/office/drawing/2014/main" id="{AF9C5FC1-3066-48DD-ADB9-C9217581087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" name="Text Box 31">
          <a:extLst>
            <a:ext uri="{FF2B5EF4-FFF2-40B4-BE49-F238E27FC236}">
              <a16:creationId xmlns:a16="http://schemas.microsoft.com/office/drawing/2014/main" id="{33CDEDE6-6E5B-4818-BBBD-477B769A14A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" name="Text Box 32">
          <a:extLst>
            <a:ext uri="{FF2B5EF4-FFF2-40B4-BE49-F238E27FC236}">
              <a16:creationId xmlns:a16="http://schemas.microsoft.com/office/drawing/2014/main" id="{AF2FA4AF-B3BF-4EB5-B0B2-200485C00B3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id="{A6D67828-3183-4054-BA43-49EEC428871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" name="Text Box 34">
          <a:extLst>
            <a:ext uri="{FF2B5EF4-FFF2-40B4-BE49-F238E27FC236}">
              <a16:creationId xmlns:a16="http://schemas.microsoft.com/office/drawing/2014/main" id="{3B05E52E-CF6D-4364-9659-8D566C46804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" name="Text Box 35">
          <a:extLst>
            <a:ext uri="{FF2B5EF4-FFF2-40B4-BE49-F238E27FC236}">
              <a16:creationId xmlns:a16="http://schemas.microsoft.com/office/drawing/2014/main" id="{CD79BAEB-8472-400C-A984-50FAA9114A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" name="Text Box 36">
          <a:extLst>
            <a:ext uri="{FF2B5EF4-FFF2-40B4-BE49-F238E27FC236}">
              <a16:creationId xmlns:a16="http://schemas.microsoft.com/office/drawing/2014/main" id="{AE9D4F14-7A2A-4D39-BB98-395E35297D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" name="Text Box 37">
          <a:extLst>
            <a:ext uri="{FF2B5EF4-FFF2-40B4-BE49-F238E27FC236}">
              <a16:creationId xmlns:a16="http://schemas.microsoft.com/office/drawing/2014/main" id="{8DBBACDE-FC8C-4E18-AC37-ECEE640A5D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" name="Text Box 38">
          <a:extLst>
            <a:ext uri="{FF2B5EF4-FFF2-40B4-BE49-F238E27FC236}">
              <a16:creationId xmlns:a16="http://schemas.microsoft.com/office/drawing/2014/main" id="{A784EE28-1394-4735-BC86-20F19513E1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" name="Text Box 39">
          <a:extLst>
            <a:ext uri="{FF2B5EF4-FFF2-40B4-BE49-F238E27FC236}">
              <a16:creationId xmlns:a16="http://schemas.microsoft.com/office/drawing/2014/main" id="{B6D1B1E7-B2FC-4D72-9C5A-12B927464EE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" name="Text Box 40">
          <a:extLst>
            <a:ext uri="{FF2B5EF4-FFF2-40B4-BE49-F238E27FC236}">
              <a16:creationId xmlns:a16="http://schemas.microsoft.com/office/drawing/2014/main" id="{9EEE4343-F846-4784-B319-1C239910CF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" name="Text Box 41">
          <a:extLst>
            <a:ext uri="{FF2B5EF4-FFF2-40B4-BE49-F238E27FC236}">
              <a16:creationId xmlns:a16="http://schemas.microsoft.com/office/drawing/2014/main" id="{1A5745B8-A743-44A4-87CC-25C9AD3B967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" name="Text Box 42">
          <a:extLst>
            <a:ext uri="{FF2B5EF4-FFF2-40B4-BE49-F238E27FC236}">
              <a16:creationId xmlns:a16="http://schemas.microsoft.com/office/drawing/2014/main" id="{EF226513-DB50-4B42-81BC-680D956E94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" name="Text Box 43">
          <a:extLst>
            <a:ext uri="{FF2B5EF4-FFF2-40B4-BE49-F238E27FC236}">
              <a16:creationId xmlns:a16="http://schemas.microsoft.com/office/drawing/2014/main" id="{948F6996-11DB-406F-B427-0D7E7E3C6F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" name="Text Box 44">
          <a:extLst>
            <a:ext uri="{FF2B5EF4-FFF2-40B4-BE49-F238E27FC236}">
              <a16:creationId xmlns:a16="http://schemas.microsoft.com/office/drawing/2014/main" id="{D328B9BB-F86B-4810-8130-1FBF9A4DE1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" name="Text Box 45">
          <a:extLst>
            <a:ext uri="{FF2B5EF4-FFF2-40B4-BE49-F238E27FC236}">
              <a16:creationId xmlns:a16="http://schemas.microsoft.com/office/drawing/2014/main" id="{778FE0A7-7636-4798-85FB-DAAA9838F97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" name="Text Box 46">
          <a:extLst>
            <a:ext uri="{FF2B5EF4-FFF2-40B4-BE49-F238E27FC236}">
              <a16:creationId xmlns:a16="http://schemas.microsoft.com/office/drawing/2014/main" id="{47BD0A03-629E-435B-ABF6-6128DF4CF81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" name="Text Box 47">
          <a:extLst>
            <a:ext uri="{FF2B5EF4-FFF2-40B4-BE49-F238E27FC236}">
              <a16:creationId xmlns:a16="http://schemas.microsoft.com/office/drawing/2014/main" id="{ACAADAE7-C667-45B1-973C-E803A3323C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" name="Text Box 48">
          <a:extLst>
            <a:ext uri="{FF2B5EF4-FFF2-40B4-BE49-F238E27FC236}">
              <a16:creationId xmlns:a16="http://schemas.microsoft.com/office/drawing/2014/main" id="{BE40D1FC-7469-4EC3-A860-A7EF1720F6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" name="Text Box 49">
          <a:extLst>
            <a:ext uri="{FF2B5EF4-FFF2-40B4-BE49-F238E27FC236}">
              <a16:creationId xmlns:a16="http://schemas.microsoft.com/office/drawing/2014/main" id="{CE8B3C23-72C6-426C-96C8-6CC7130402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" name="Text Box 50">
          <a:extLst>
            <a:ext uri="{FF2B5EF4-FFF2-40B4-BE49-F238E27FC236}">
              <a16:creationId xmlns:a16="http://schemas.microsoft.com/office/drawing/2014/main" id="{AE30D904-E813-4FD3-AAB4-1D3F9A94576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" name="Text Box 51">
          <a:extLst>
            <a:ext uri="{FF2B5EF4-FFF2-40B4-BE49-F238E27FC236}">
              <a16:creationId xmlns:a16="http://schemas.microsoft.com/office/drawing/2014/main" id="{751F632A-190E-4CE9-BFD9-D6F0DEFA74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" name="Text Box 52">
          <a:extLst>
            <a:ext uri="{FF2B5EF4-FFF2-40B4-BE49-F238E27FC236}">
              <a16:creationId xmlns:a16="http://schemas.microsoft.com/office/drawing/2014/main" id="{A993CE5C-289B-457F-A019-D4FA3094FE6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" name="Text Box 53">
          <a:extLst>
            <a:ext uri="{FF2B5EF4-FFF2-40B4-BE49-F238E27FC236}">
              <a16:creationId xmlns:a16="http://schemas.microsoft.com/office/drawing/2014/main" id="{62FFB2A6-57FF-465C-88E1-6C2C68D6B99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" name="Text Box 54">
          <a:extLst>
            <a:ext uri="{FF2B5EF4-FFF2-40B4-BE49-F238E27FC236}">
              <a16:creationId xmlns:a16="http://schemas.microsoft.com/office/drawing/2014/main" id="{B3DE2892-1BB3-4F9E-B873-C2C525FBE83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" name="Text Box 55">
          <a:extLst>
            <a:ext uri="{FF2B5EF4-FFF2-40B4-BE49-F238E27FC236}">
              <a16:creationId xmlns:a16="http://schemas.microsoft.com/office/drawing/2014/main" id="{A92B2DA2-491F-4EC2-B682-0A17BAEF3D9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" name="Text Box 56">
          <a:extLst>
            <a:ext uri="{FF2B5EF4-FFF2-40B4-BE49-F238E27FC236}">
              <a16:creationId xmlns:a16="http://schemas.microsoft.com/office/drawing/2014/main" id="{E948DB25-A9FD-4ACA-8C1B-80CD8608B88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" name="Text Box 57">
          <a:extLst>
            <a:ext uri="{FF2B5EF4-FFF2-40B4-BE49-F238E27FC236}">
              <a16:creationId xmlns:a16="http://schemas.microsoft.com/office/drawing/2014/main" id="{FDE8ED25-2380-4497-8BF6-907AE605A3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" name="Text Box 58">
          <a:extLst>
            <a:ext uri="{FF2B5EF4-FFF2-40B4-BE49-F238E27FC236}">
              <a16:creationId xmlns:a16="http://schemas.microsoft.com/office/drawing/2014/main" id="{4BB30AD1-A695-4D85-A32C-20E6996DFB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" name="Text Box 59">
          <a:extLst>
            <a:ext uri="{FF2B5EF4-FFF2-40B4-BE49-F238E27FC236}">
              <a16:creationId xmlns:a16="http://schemas.microsoft.com/office/drawing/2014/main" id="{F9C50325-9A36-4BA9-A52E-000BD6A222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" name="Text Box 60">
          <a:extLst>
            <a:ext uri="{FF2B5EF4-FFF2-40B4-BE49-F238E27FC236}">
              <a16:creationId xmlns:a16="http://schemas.microsoft.com/office/drawing/2014/main" id="{791A7387-58AF-4772-9F73-ACAF6D0EB9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" name="Text Box 61">
          <a:extLst>
            <a:ext uri="{FF2B5EF4-FFF2-40B4-BE49-F238E27FC236}">
              <a16:creationId xmlns:a16="http://schemas.microsoft.com/office/drawing/2014/main" id="{6836165D-190B-4C32-AC7B-5A9CAFED94D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" name="Text Box 62">
          <a:extLst>
            <a:ext uri="{FF2B5EF4-FFF2-40B4-BE49-F238E27FC236}">
              <a16:creationId xmlns:a16="http://schemas.microsoft.com/office/drawing/2014/main" id="{265ED237-E86A-4C31-BFC8-5C96F6F1DE9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" name="Text Box 63">
          <a:extLst>
            <a:ext uri="{FF2B5EF4-FFF2-40B4-BE49-F238E27FC236}">
              <a16:creationId xmlns:a16="http://schemas.microsoft.com/office/drawing/2014/main" id="{DB4AF1ED-3CA9-4C65-8A97-5034F55291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" name="Text Box 64">
          <a:extLst>
            <a:ext uri="{FF2B5EF4-FFF2-40B4-BE49-F238E27FC236}">
              <a16:creationId xmlns:a16="http://schemas.microsoft.com/office/drawing/2014/main" id="{E6DD5952-4908-4F43-81AF-592BEFD5285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" name="Text Box 65">
          <a:extLst>
            <a:ext uri="{FF2B5EF4-FFF2-40B4-BE49-F238E27FC236}">
              <a16:creationId xmlns:a16="http://schemas.microsoft.com/office/drawing/2014/main" id="{39894C2A-9A90-4527-AF1B-E99844EB0A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" name="Text Box 66">
          <a:extLst>
            <a:ext uri="{FF2B5EF4-FFF2-40B4-BE49-F238E27FC236}">
              <a16:creationId xmlns:a16="http://schemas.microsoft.com/office/drawing/2014/main" id="{15B2F430-5B84-4BF9-BFED-9DCBA8C566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" name="Text Box 67">
          <a:extLst>
            <a:ext uri="{FF2B5EF4-FFF2-40B4-BE49-F238E27FC236}">
              <a16:creationId xmlns:a16="http://schemas.microsoft.com/office/drawing/2014/main" id="{EC4C5760-2D36-4295-AF38-CF76DF2129B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" name="Text Box 68">
          <a:extLst>
            <a:ext uri="{FF2B5EF4-FFF2-40B4-BE49-F238E27FC236}">
              <a16:creationId xmlns:a16="http://schemas.microsoft.com/office/drawing/2014/main" id="{F21AC02A-D33C-418F-B8D0-D3A1DEB21EE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" name="Text Box 69">
          <a:extLst>
            <a:ext uri="{FF2B5EF4-FFF2-40B4-BE49-F238E27FC236}">
              <a16:creationId xmlns:a16="http://schemas.microsoft.com/office/drawing/2014/main" id="{43E224A0-8736-4FD0-88CA-F88D54042F0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" name="Text Box 70">
          <a:extLst>
            <a:ext uri="{FF2B5EF4-FFF2-40B4-BE49-F238E27FC236}">
              <a16:creationId xmlns:a16="http://schemas.microsoft.com/office/drawing/2014/main" id="{E90B64D2-CC83-45F4-8690-E5BB4A02560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" name="Text Box 71">
          <a:extLst>
            <a:ext uri="{FF2B5EF4-FFF2-40B4-BE49-F238E27FC236}">
              <a16:creationId xmlns:a16="http://schemas.microsoft.com/office/drawing/2014/main" id="{69EF1779-2B95-4FF3-B624-3CF49D1671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" name="Text Box 72">
          <a:extLst>
            <a:ext uri="{FF2B5EF4-FFF2-40B4-BE49-F238E27FC236}">
              <a16:creationId xmlns:a16="http://schemas.microsoft.com/office/drawing/2014/main" id="{FD396ECA-AB4B-4940-BD49-27BABC653A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" name="Text Box 73">
          <a:extLst>
            <a:ext uri="{FF2B5EF4-FFF2-40B4-BE49-F238E27FC236}">
              <a16:creationId xmlns:a16="http://schemas.microsoft.com/office/drawing/2014/main" id="{53308887-6B5D-4A7B-91E7-2CC5098191D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" name="Text Box 74">
          <a:extLst>
            <a:ext uri="{FF2B5EF4-FFF2-40B4-BE49-F238E27FC236}">
              <a16:creationId xmlns:a16="http://schemas.microsoft.com/office/drawing/2014/main" id="{D755650E-B377-4280-9429-E1A611A617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" name="Text Box 75">
          <a:extLst>
            <a:ext uri="{FF2B5EF4-FFF2-40B4-BE49-F238E27FC236}">
              <a16:creationId xmlns:a16="http://schemas.microsoft.com/office/drawing/2014/main" id="{A8B828A3-BF83-4596-B741-13FFF55DC9F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" name="Text Box 76">
          <a:extLst>
            <a:ext uri="{FF2B5EF4-FFF2-40B4-BE49-F238E27FC236}">
              <a16:creationId xmlns:a16="http://schemas.microsoft.com/office/drawing/2014/main" id="{39A22B3C-F4DE-4A94-A351-5927EBCC790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" name="Text Box 77">
          <a:extLst>
            <a:ext uri="{FF2B5EF4-FFF2-40B4-BE49-F238E27FC236}">
              <a16:creationId xmlns:a16="http://schemas.microsoft.com/office/drawing/2014/main" id="{758BCF81-D58D-49A9-81BD-86CEB171813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" name="Text Box 78">
          <a:extLst>
            <a:ext uri="{FF2B5EF4-FFF2-40B4-BE49-F238E27FC236}">
              <a16:creationId xmlns:a16="http://schemas.microsoft.com/office/drawing/2014/main" id="{5C787B15-D177-4B13-872D-BB5B89D58EC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" name="Text Box 79">
          <a:extLst>
            <a:ext uri="{FF2B5EF4-FFF2-40B4-BE49-F238E27FC236}">
              <a16:creationId xmlns:a16="http://schemas.microsoft.com/office/drawing/2014/main" id="{05B6D71E-9DE9-4D9A-9D6A-EFB10B181F8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" name="Text Box 80">
          <a:extLst>
            <a:ext uri="{FF2B5EF4-FFF2-40B4-BE49-F238E27FC236}">
              <a16:creationId xmlns:a16="http://schemas.microsoft.com/office/drawing/2014/main" id="{250E75EA-D89D-4158-8000-052966B093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" name="Text Box 81">
          <a:extLst>
            <a:ext uri="{FF2B5EF4-FFF2-40B4-BE49-F238E27FC236}">
              <a16:creationId xmlns:a16="http://schemas.microsoft.com/office/drawing/2014/main" id="{1391AD0F-C146-429F-8A7D-D2884C0FDD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" name="Text Box 82">
          <a:extLst>
            <a:ext uri="{FF2B5EF4-FFF2-40B4-BE49-F238E27FC236}">
              <a16:creationId xmlns:a16="http://schemas.microsoft.com/office/drawing/2014/main" id="{64AA260A-B04A-4A79-9E31-327926C874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" name="Text Box 83">
          <a:extLst>
            <a:ext uri="{FF2B5EF4-FFF2-40B4-BE49-F238E27FC236}">
              <a16:creationId xmlns:a16="http://schemas.microsoft.com/office/drawing/2014/main" id="{FC07DF88-D7FC-49C3-8986-9F2097D55D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" name="Text Box 84">
          <a:extLst>
            <a:ext uri="{FF2B5EF4-FFF2-40B4-BE49-F238E27FC236}">
              <a16:creationId xmlns:a16="http://schemas.microsoft.com/office/drawing/2014/main" id="{56806153-353A-42A2-9A5B-38D2E88591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" name="Text Box 85">
          <a:extLst>
            <a:ext uri="{FF2B5EF4-FFF2-40B4-BE49-F238E27FC236}">
              <a16:creationId xmlns:a16="http://schemas.microsoft.com/office/drawing/2014/main" id="{98A2C7EA-5DB1-4573-8921-D95356B49E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" name="Text Box 86">
          <a:extLst>
            <a:ext uri="{FF2B5EF4-FFF2-40B4-BE49-F238E27FC236}">
              <a16:creationId xmlns:a16="http://schemas.microsoft.com/office/drawing/2014/main" id="{399D62E9-CA05-4D93-8755-52AE5C7BF39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" name="Text Box 87">
          <a:extLst>
            <a:ext uri="{FF2B5EF4-FFF2-40B4-BE49-F238E27FC236}">
              <a16:creationId xmlns:a16="http://schemas.microsoft.com/office/drawing/2014/main" id="{2195C3D7-EFCE-43C3-BF00-D13EAE7378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" name="Text Box 88">
          <a:extLst>
            <a:ext uri="{FF2B5EF4-FFF2-40B4-BE49-F238E27FC236}">
              <a16:creationId xmlns:a16="http://schemas.microsoft.com/office/drawing/2014/main" id="{C13F056D-C7D8-4324-B416-4EB1B4CEA0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" name="Text Box 89">
          <a:extLst>
            <a:ext uri="{FF2B5EF4-FFF2-40B4-BE49-F238E27FC236}">
              <a16:creationId xmlns:a16="http://schemas.microsoft.com/office/drawing/2014/main" id="{F0967F8E-D5F6-45D2-96F8-355120C6BB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" name="Text Box 90">
          <a:extLst>
            <a:ext uri="{FF2B5EF4-FFF2-40B4-BE49-F238E27FC236}">
              <a16:creationId xmlns:a16="http://schemas.microsoft.com/office/drawing/2014/main" id="{A747F705-CF00-4784-AD3B-7C1B60EC7FA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" name="Text Box 91">
          <a:extLst>
            <a:ext uri="{FF2B5EF4-FFF2-40B4-BE49-F238E27FC236}">
              <a16:creationId xmlns:a16="http://schemas.microsoft.com/office/drawing/2014/main" id="{9471F32A-ABC1-48AE-A116-5321E75FEB6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" name="Text Box 92">
          <a:extLst>
            <a:ext uri="{FF2B5EF4-FFF2-40B4-BE49-F238E27FC236}">
              <a16:creationId xmlns:a16="http://schemas.microsoft.com/office/drawing/2014/main" id="{CB48A9BF-93FA-46E6-89CF-AB4BDFA30E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" name="Text Box 93">
          <a:extLst>
            <a:ext uri="{FF2B5EF4-FFF2-40B4-BE49-F238E27FC236}">
              <a16:creationId xmlns:a16="http://schemas.microsoft.com/office/drawing/2014/main" id="{2C9CA3E5-DDA3-48A5-B3F1-669139F3584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" name="Text Box 94">
          <a:extLst>
            <a:ext uri="{FF2B5EF4-FFF2-40B4-BE49-F238E27FC236}">
              <a16:creationId xmlns:a16="http://schemas.microsoft.com/office/drawing/2014/main" id="{26F79FFD-9568-4A75-B5C8-C4AD6F84A5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" name="Text Box 95">
          <a:extLst>
            <a:ext uri="{FF2B5EF4-FFF2-40B4-BE49-F238E27FC236}">
              <a16:creationId xmlns:a16="http://schemas.microsoft.com/office/drawing/2014/main" id="{F861E95C-10D5-49A7-B044-F44E6B894A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" name="Text Box 96">
          <a:extLst>
            <a:ext uri="{FF2B5EF4-FFF2-40B4-BE49-F238E27FC236}">
              <a16:creationId xmlns:a16="http://schemas.microsoft.com/office/drawing/2014/main" id="{022484EA-6356-43A2-86AF-90F6F41703F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" name="Text Box 97">
          <a:extLst>
            <a:ext uri="{FF2B5EF4-FFF2-40B4-BE49-F238E27FC236}">
              <a16:creationId xmlns:a16="http://schemas.microsoft.com/office/drawing/2014/main" id="{D852B7E8-94DD-4C80-AB19-C9E1C919239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" name="Text Box 98">
          <a:extLst>
            <a:ext uri="{FF2B5EF4-FFF2-40B4-BE49-F238E27FC236}">
              <a16:creationId xmlns:a16="http://schemas.microsoft.com/office/drawing/2014/main" id="{9392E950-E812-440D-A36F-9C0FFE179F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00" name="Text Box 99">
          <a:extLst>
            <a:ext uri="{FF2B5EF4-FFF2-40B4-BE49-F238E27FC236}">
              <a16:creationId xmlns:a16="http://schemas.microsoft.com/office/drawing/2014/main" id="{9D6EEBB6-E05F-427A-AF94-A786800969C8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" name="Text Box 100">
          <a:extLst>
            <a:ext uri="{FF2B5EF4-FFF2-40B4-BE49-F238E27FC236}">
              <a16:creationId xmlns:a16="http://schemas.microsoft.com/office/drawing/2014/main" id="{BDACC044-8187-42B6-B198-B2EC6C63B47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" name="Text Box 101">
          <a:extLst>
            <a:ext uri="{FF2B5EF4-FFF2-40B4-BE49-F238E27FC236}">
              <a16:creationId xmlns:a16="http://schemas.microsoft.com/office/drawing/2014/main" id="{EC2E54FA-81E4-4B98-9601-B565FD14438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" name="Text Box 102">
          <a:extLst>
            <a:ext uri="{FF2B5EF4-FFF2-40B4-BE49-F238E27FC236}">
              <a16:creationId xmlns:a16="http://schemas.microsoft.com/office/drawing/2014/main" id="{CF6A8207-2AFB-48A8-923E-A58184D038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" name="Text Box 103">
          <a:extLst>
            <a:ext uri="{FF2B5EF4-FFF2-40B4-BE49-F238E27FC236}">
              <a16:creationId xmlns:a16="http://schemas.microsoft.com/office/drawing/2014/main" id="{B7C670FE-4E59-436D-BB24-F430C28D59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" name="Text Box 104">
          <a:extLst>
            <a:ext uri="{FF2B5EF4-FFF2-40B4-BE49-F238E27FC236}">
              <a16:creationId xmlns:a16="http://schemas.microsoft.com/office/drawing/2014/main" id="{101D1552-4E9C-4C2F-B182-4A89B9D8B1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" name="Text Box 105">
          <a:extLst>
            <a:ext uri="{FF2B5EF4-FFF2-40B4-BE49-F238E27FC236}">
              <a16:creationId xmlns:a16="http://schemas.microsoft.com/office/drawing/2014/main" id="{AA6B3A68-73F9-4213-A0D9-AEC73CA819F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" name="Text Box 106">
          <a:extLst>
            <a:ext uri="{FF2B5EF4-FFF2-40B4-BE49-F238E27FC236}">
              <a16:creationId xmlns:a16="http://schemas.microsoft.com/office/drawing/2014/main" id="{F8FC9C91-0404-43DC-9AA5-EB29A5721DA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" name="Text Box 107">
          <a:extLst>
            <a:ext uri="{FF2B5EF4-FFF2-40B4-BE49-F238E27FC236}">
              <a16:creationId xmlns:a16="http://schemas.microsoft.com/office/drawing/2014/main" id="{38B79CCE-C96B-4403-82CE-439AE2DB53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" name="Text Box 108">
          <a:extLst>
            <a:ext uri="{FF2B5EF4-FFF2-40B4-BE49-F238E27FC236}">
              <a16:creationId xmlns:a16="http://schemas.microsoft.com/office/drawing/2014/main" id="{0DF53B23-24FA-42BB-A4F1-85596038AE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" name="Text Box 109">
          <a:extLst>
            <a:ext uri="{FF2B5EF4-FFF2-40B4-BE49-F238E27FC236}">
              <a16:creationId xmlns:a16="http://schemas.microsoft.com/office/drawing/2014/main" id="{4B9B06C4-02C7-4436-A2D2-56E8A87A5C3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" name="Text Box 110">
          <a:extLst>
            <a:ext uri="{FF2B5EF4-FFF2-40B4-BE49-F238E27FC236}">
              <a16:creationId xmlns:a16="http://schemas.microsoft.com/office/drawing/2014/main" id="{F81800BF-0FBA-4439-BF55-A747BA3808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" name="Text Box 111">
          <a:extLst>
            <a:ext uri="{FF2B5EF4-FFF2-40B4-BE49-F238E27FC236}">
              <a16:creationId xmlns:a16="http://schemas.microsoft.com/office/drawing/2014/main" id="{53D31C84-75B7-4AF3-A230-4F11458ECD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3" name="Text Box 112">
          <a:extLst>
            <a:ext uri="{FF2B5EF4-FFF2-40B4-BE49-F238E27FC236}">
              <a16:creationId xmlns:a16="http://schemas.microsoft.com/office/drawing/2014/main" id="{8E74FA30-097B-48E2-BAF8-FB8F18E0F43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4" name="Text Box 113">
          <a:extLst>
            <a:ext uri="{FF2B5EF4-FFF2-40B4-BE49-F238E27FC236}">
              <a16:creationId xmlns:a16="http://schemas.microsoft.com/office/drawing/2014/main" id="{6528D917-EC87-400F-A762-26E1A744FF7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15" name="Text Box 114">
          <a:extLst>
            <a:ext uri="{FF2B5EF4-FFF2-40B4-BE49-F238E27FC236}">
              <a16:creationId xmlns:a16="http://schemas.microsoft.com/office/drawing/2014/main" id="{AF7A8F71-F722-4143-A998-61482461463D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6" name="Text Box 115">
          <a:extLst>
            <a:ext uri="{FF2B5EF4-FFF2-40B4-BE49-F238E27FC236}">
              <a16:creationId xmlns:a16="http://schemas.microsoft.com/office/drawing/2014/main" id="{304D8CEC-1E9A-45C9-ADC0-24E886CD47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7" name="Text Box 116">
          <a:extLst>
            <a:ext uri="{FF2B5EF4-FFF2-40B4-BE49-F238E27FC236}">
              <a16:creationId xmlns:a16="http://schemas.microsoft.com/office/drawing/2014/main" id="{BE985AE4-7CE8-454C-8231-A77B8F87878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8" name="Text Box 117">
          <a:extLst>
            <a:ext uri="{FF2B5EF4-FFF2-40B4-BE49-F238E27FC236}">
              <a16:creationId xmlns:a16="http://schemas.microsoft.com/office/drawing/2014/main" id="{30F58B4F-D1B7-48E0-AB0F-DD5C693F9BA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9" name="Text Box 118">
          <a:extLst>
            <a:ext uri="{FF2B5EF4-FFF2-40B4-BE49-F238E27FC236}">
              <a16:creationId xmlns:a16="http://schemas.microsoft.com/office/drawing/2014/main" id="{41B4B04F-5C60-448F-AC60-439457C6E0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0" name="Text Box 119">
          <a:extLst>
            <a:ext uri="{FF2B5EF4-FFF2-40B4-BE49-F238E27FC236}">
              <a16:creationId xmlns:a16="http://schemas.microsoft.com/office/drawing/2014/main" id="{F8FB8DDB-0B00-4B76-9FF5-37D4C17EBF0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1" name="Text Box 120">
          <a:extLst>
            <a:ext uri="{FF2B5EF4-FFF2-40B4-BE49-F238E27FC236}">
              <a16:creationId xmlns:a16="http://schemas.microsoft.com/office/drawing/2014/main" id="{2994DAF3-ABD6-43A9-9F73-DF46B376C8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2" name="Text Box 121">
          <a:extLst>
            <a:ext uri="{FF2B5EF4-FFF2-40B4-BE49-F238E27FC236}">
              <a16:creationId xmlns:a16="http://schemas.microsoft.com/office/drawing/2014/main" id="{36A263A1-BD87-464A-87CE-EE8195D08A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3" name="Text Box 122">
          <a:extLst>
            <a:ext uri="{FF2B5EF4-FFF2-40B4-BE49-F238E27FC236}">
              <a16:creationId xmlns:a16="http://schemas.microsoft.com/office/drawing/2014/main" id="{61D65A14-F5BA-415C-BF6F-5AE7E25056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4" name="Text Box 123">
          <a:extLst>
            <a:ext uri="{FF2B5EF4-FFF2-40B4-BE49-F238E27FC236}">
              <a16:creationId xmlns:a16="http://schemas.microsoft.com/office/drawing/2014/main" id="{61F79A83-9E96-4597-A3FF-8F5BFCB1DC3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5" name="Text Box 124">
          <a:extLst>
            <a:ext uri="{FF2B5EF4-FFF2-40B4-BE49-F238E27FC236}">
              <a16:creationId xmlns:a16="http://schemas.microsoft.com/office/drawing/2014/main" id="{7F20FB3F-C782-4229-9844-E153E7191C9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6" name="Text Box 125">
          <a:extLst>
            <a:ext uri="{FF2B5EF4-FFF2-40B4-BE49-F238E27FC236}">
              <a16:creationId xmlns:a16="http://schemas.microsoft.com/office/drawing/2014/main" id="{92FD136E-1EAF-4846-8967-BFA97B4E2D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7" name="Text Box 126">
          <a:extLst>
            <a:ext uri="{FF2B5EF4-FFF2-40B4-BE49-F238E27FC236}">
              <a16:creationId xmlns:a16="http://schemas.microsoft.com/office/drawing/2014/main" id="{7ABEF955-F8EC-4B7C-A68D-F765114306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8" name="Text Box 127">
          <a:extLst>
            <a:ext uri="{FF2B5EF4-FFF2-40B4-BE49-F238E27FC236}">
              <a16:creationId xmlns:a16="http://schemas.microsoft.com/office/drawing/2014/main" id="{B12C16A4-A7D1-43C3-9FB0-F152C773D3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29" name="Text Box 128">
          <a:extLst>
            <a:ext uri="{FF2B5EF4-FFF2-40B4-BE49-F238E27FC236}">
              <a16:creationId xmlns:a16="http://schemas.microsoft.com/office/drawing/2014/main" id="{6FE9C62A-B0A1-423F-A687-070537B43DE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30" name="Text Box 129">
          <a:extLst>
            <a:ext uri="{FF2B5EF4-FFF2-40B4-BE49-F238E27FC236}">
              <a16:creationId xmlns:a16="http://schemas.microsoft.com/office/drawing/2014/main" id="{86AA8C7D-0D9D-4A0A-BA60-E64C89083451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1" name="Text Box 130">
          <a:extLst>
            <a:ext uri="{FF2B5EF4-FFF2-40B4-BE49-F238E27FC236}">
              <a16:creationId xmlns:a16="http://schemas.microsoft.com/office/drawing/2014/main" id="{776574EC-2133-463C-8950-03E35ECAF40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2" name="Text Box 131">
          <a:extLst>
            <a:ext uri="{FF2B5EF4-FFF2-40B4-BE49-F238E27FC236}">
              <a16:creationId xmlns:a16="http://schemas.microsoft.com/office/drawing/2014/main" id="{1F5A3246-218B-4A4E-A698-C8A4FCADE9E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3" name="Text Box 132">
          <a:extLst>
            <a:ext uri="{FF2B5EF4-FFF2-40B4-BE49-F238E27FC236}">
              <a16:creationId xmlns:a16="http://schemas.microsoft.com/office/drawing/2014/main" id="{3000156E-E258-482B-9609-57801AA5B44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4" name="Text Box 133">
          <a:extLst>
            <a:ext uri="{FF2B5EF4-FFF2-40B4-BE49-F238E27FC236}">
              <a16:creationId xmlns:a16="http://schemas.microsoft.com/office/drawing/2014/main" id="{759F5FDB-1BB6-40AF-96B3-68A9E00779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5" name="Text Box 134">
          <a:extLst>
            <a:ext uri="{FF2B5EF4-FFF2-40B4-BE49-F238E27FC236}">
              <a16:creationId xmlns:a16="http://schemas.microsoft.com/office/drawing/2014/main" id="{97495DB9-1155-4C43-A66B-A77C3C2AF4E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6" name="Text Box 135">
          <a:extLst>
            <a:ext uri="{FF2B5EF4-FFF2-40B4-BE49-F238E27FC236}">
              <a16:creationId xmlns:a16="http://schemas.microsoft.com/office/drawing/2014/main" id="{C57E5580-DF3A-4D9E-9685-330E079D973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7" name="Text Box 136">
          <a:extLst>
            <a:ext uri="{FF2B5EF4-FFF2-40B4-BE49-F238E27FC236}">
              <a16:creationId xmlns:a16="http://schemas.microsoft.com/office/drawing/2014/main" id="{D44695E9-0DEF-474B-9875-EE9748CCED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8" name="Text Box 137">
          <a:extLst>
            <a:ext uri="{FF2B5EF4-FFF2-40B4-BE49-F238E27FC236}">
              <a16:creationId xmlns:a16="http://schemas.microsoft.com/office/drawing/2014/main" id="{9A429EF6-F5CA-4AA1-A7FD-56DE1E11CF9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39" name="Text Box 138">
          <a:extLst>
            <a:ext uri="{FF2B5EF4-FFF2-40B4-BE49-F238E27FC236}">
              <a16:creationId xmlns:a16="http://schemas.microsoft.com/office/drawing/2014/main" id="{BB9CE505-1D75-4E35-BC98-6509030A02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0" name="Text Box 139">
          <a:extLst>
            <a:ext uri="{FF2B5EF4-FFF2-40B4-BE49-F238E27FC236}">
              <a16:creationId xmlns:a16="http://schemas.microsoft.com/office/drawing/2014/main" id="{E9950996-867E-424C-83A2-0EC4AEFBB4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1" name="Text Box 140">
          <a:extLst>
            <a:ext uri="{FF2B5EF4-FFF2-40B4-BE49-F238E27FC236}">
              <a16:creationId xmlns:a16="http://schemas.microsoft.com/office/drawing/2014/main" id="{DA6BCDDB-239B-4455-B2A7-0F03C86068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2" name="Text Box 141">
          <a:extLst>
            <a:ext uri="{FF2B5EF4-FFF2-40B4-BE49-F238E27FC236}">
              <a16:creationId xmlns:a16="http://schemas.microsoft.com/office/drawing/2014/main" id="{D831AEC3-3534-4A80-8314-2CCDD406C50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3" name="Text Box 142">
          <a:extLst>
            <a:ext uri="{FF2B5EF4-FFF2-40B4-BE49-F238E27FC236}">
              <a16:creationId xmlns:a16="http://schemas.microsoft.com/office/drawing/2014/main" id="{79CC3A3C-860E-4152-A2F0-DC78F7F2EE1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4" name="Text Box 143">
          <a:extLst>
            <a:ext uri="{FF2B5EF4-FFF2-40B4-BE49-F238E27FC236}">
              <a16:creationId xmlns:a16="http://schemas.microsoft.com/office/drawing/2014/main" id="{5E2BBFBB-E869-4571-B8E5-8FDD5ABCAFA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45" name="Text Box 144">
          <a:extLst>
            <a:ext uri="{FF2B5EF4-FFF2-40B4-BE49-F238E27FC236}">
              <a16:creationId xmlns:a16="http://schemas.microsoft.com/office/drawing/2014/main" id="{4F39BE83-6E13-4742-8986-9EBECE2CF461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6" name="Text Box 145">
          <a:extLst>
            <a:ext uri="{FF2B5EF4-FFF2-40B4-BE49-F238E27FC236}">
              <a16:creationId xmlns:a16="http://schemas.microsoft.com/office/drawing/2014/main" id="{929E9D36-5156-45B2-ABC0-2A32A17CA87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7" name="Text Box 146">
          <a:extLst>
            <a:ext uri="{FF2B5EF4-FFF2-40B4-BE49-F238E27FC236}">
              <a16:creationId xmlns:a16="http://schemas.microsoft.com/office/drawing/2014/main" id="{B2B7473E-C8F3-4AC1-87B6-504927573E1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8" name="Text Box 147">
          <a:extLst>
            <a:ext uri="{FF2B5EF4-FFF2-40B4-BE49-F238E27FC236}">
              <a16:creationId xmlns:a16="http://schemas.microsoft.com/office/drawing/2014/main" id="{5BB63D6C-B6D4-4E4A-8AC9-5344F0A6D52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49" name="Text Box 148">
          <a:extLst>
            <a:ext uri="{FF2B5EF4-FFF2-40B4-BE49-F238E27FC236}">
              <a16:creationId xmlns:a16="http://schemas.microsoft.com/office/drawing/2014/main" id="{2A5A2B33-88B1-4710-915E-36CEE03F73F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0" name="Text Box 149">
          <a:extLst>
            <a:ext uri="{FF2B5EF4-FFF2-40B4-BE49-F238E27FC236}">
              <a16:creationId xmlns:a16="http://schemas.microsoft.com/office/drawing/2014/main" id="{6CB7FB8B-17FF-4DAD-908B-FEBBC0CA56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1" name="Text Box 150">
          <a:extLst>
            <a:ext uri="{FF2B5EF4-FFF2-40B4-BE49-F238E27FC236}">
              <a16:creationId xmlns:a16="http://schemas.microsoft.com/office/drawing/2014/main" id="{5C356A91-F546-4C01-917A-1F7B009F82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2" name="Text Box 151">
          <a:extLst>
            <a:ext uri="{FF2B5EF4-FFF2-40B4-BE49-F238E27FC236}">
              <a16:creationId xmlns:a16="http://schemas.microsoft.com/office/drawing/2014/main" id="{DD6B4793-8B09-4187-9284-402FFE87AF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3" name="Text Box 152">
          <a:extLst>
            <a:ext uri="{FF2B5EF4-FFF2-40B4-BE49-F238E27FC236}">
              <a16:creationId xmlns:a16="http://schemas.microsoft.com/office/drawing/2014/main" id="{AA6F5F6A-6B35-4273-A0C3-BC59D8E2B2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4" name="Text Box 153">
          <a:extLst>
            <a:ext uri="{FF2B5EF4-FFF2-40B4-BE49-F238E27FC236}">
              <a16:creationId xmlns:a16="http://schemas.microsoft.com/office/drawing/2014/main" id="{14838906-0826-478A-91C4-27F228CECCC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5" name="Text Box 154">
          <a:extLst>
            <a:ext uri="{FF2B5EF4-FFF2-40B4-BE49-F238E27FC236}">
              <a16:creationId xmlns:a16="http://schemas.microsoft.com/office/drawing/2014/main" id="{85260134-CE80-44F5-9EF5-B7F56432B6B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6" name="Text Box 155">
          <a:extLst>
            <a:ext uri="{FF2B5EF4-FFF2-40B4-BE49-F238E27FC236}">
              <a16:creationId xmlns:a16="http://schemas.microsoft.com/office/drawing/2014/main" id="{51DBF531-D1A9-4C31-B97F-4EF3532442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7" name="Text Box 156">
          <a:extLst>
            <a:ext uri="{FF2B5EF4-FFF2-40B4-BE49-F238E27FC236}">
              <a16:creationId xmlns:a16="http://schemas.microsoft.com/office/drawing/2014/main" id="{1DE2CA26-497B-42CB-9098-91F9E05BD61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8" name="Text Box 157">
          <a:extLst>
            <a:ext uri="{FF2B5EF4-FFF2-40B4-BE49-F238E27FC236}">
              <a16:creationId xmlns:a16="http://schemas.microsoft.com/office/drawing/2014/main" id="{6E6998A9-9CBA-4BF3-A6CE-3546EFA975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59" name="Text Box 158">
          <a:extLst>
            <a:ext uri="{FF2B5EF4-FFF2-40B4-BE49-F238E27FC236}">
              <a16:creationId xmlns:a16="http://schemas.microsoft.com/office/drawing/2014/main" id="{A8D0350D-D5C2-493D-8B78-1862C5AC6D6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60" name="Text Box 159">
          <a:extLst>
            <a:ext uri="{FF2B5EF4-FFF2-40B4-BE49-F238E27FC236}">
              <a16:creationId xmlns:a16="http://schemas.microsoft.com/office/drawing/2014/main" id="{D82A08E8-2910-49C1-99F7-9EAA5817A097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1" name="Text Box 160">
          <a:extLst>
            <a:ext uri="{FF2B5EF4-FFF2-40B4-BE49-F238E27FC236}">
              <a16:creationId xmlns:a16="http://schemas.microsoft.com/office/drawing/2014/main" id="{8E243355-C6B0-482A-9CF1-78A35BB261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2" name="Text Box 161">
          <a:extLst>
            <a:ext uri="{FF2B5EF4-FFF2-40B4-BE49-F238E27FC236}">
              <a16:creationId xmlns:a16="http://schemas.microsoft.com/office/drawing/2014/main" id="{2B998B80-2BAE-43C5-A59A-67FF58BF95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3" name="Text Box 162">
          <a:extLst>
            <a:ext uri="{FF2B5EF4-FFF2-40B4-BE49-F238E27FC236}">
              <a16:creationId xmlns:a16="http://schemas.microsoft.com/office/drawing/2014/main" id="{63D7AAEA-3162-4770-B62B-2CF56ED92D1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4" name="Text Box 163">
          <a:extLst>
            <a:ext uri="{FF2B5EF4-FFF2-40B4-BE49-F238E27FC236}">
              <a16:creationId xmlns:a16="http://schemas.microsoft.com/office/drawing/2014/main" id="{485FA652-8273-49DD-8605-8C226C0270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5" name="Text Box 164">
          <a:extLst>
            <a:ext uri="{FF2B5EF4-FFF2-40B4-BE49-F238E27FC236}">
              <a16:creationId xmlns:a16="http://schemas.microsoft.com/office/drawing/2014/main" id="{8D29A5D3-7005-4993-BF97-507604C000F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6" name="Text Box 165">
          <a:extLst>
            <a:ext uri="{FF2B5EF4-FFF2-40B4-BE49-F238E27FC236}">
              <a16:creationId xmlns:a16="http://schemas.microsoft.com/office/drawing/2014/main" id="{D01F2C39-92BB-4F2A-836D-FF7F9D4F990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7" name="Text Box 166">
          <a:extLst>
            <a:ext uri="{FF2B5EF4-FFF2-40B4-BE49-F238E27FC236}">
              <a16:creationId xmlns:a16="http://schemas.microsoft.com/office/drawing/2014/main" id="{D9A88BF8-548F-4F05-9F93-428A41351C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8" name="Text Box 167">
          <a:extLst>
            <a:ext uri="{FF2B5EF4-FFF2-40B4-BE49-F238E27FC236}">
              <a16:creationId xmlns:a16="http://schemas.microsoft.com/office/drawing/2014/main" id="{1070D96C-5FDB-478A-8E3E-7DEFFD07AC1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69" name="Text Box 168">
          <a:extLst>
            <a:ext uri="{FF2B5EF4-FFF2-40B4-BE49-F238E27FC236}">
              <a16:creationId xmlns:a16="http://schemas.microsoft.com/office/drawing/2014/main" id="{4816C538-E3C3-4071-98DD-1A15847F3F1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0" name="Text Box 169">
          <a:extLst>
            <a:ext uri="{FF2B5EF4-FFF2-40B4-BE49-F238E27FC236}">
              <a16:creationId xmlns:a16="http://schemas.microsoft.com/office/drawing/2014/main" id="{72E35079-76B6-4023-8397-A0032C6092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1" name="Text Box 170">
          <a:extLst>
            <a:ext uri="{FF2B5EF4-FFF2-40B4-BE49-F238E27FC236}">
              <a16:creationId xmlns:a16="http://schemas.microsoft.com/office/drawing/2014/main" id="{0BE975F1-3B85-4D00-8C77-D76A37E8A32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2" name="Text Box 171">
          <a:extLst>
            <a:ext uri="{FF2B5EF4-FFF2-40B4-BE49-F238E27FC236}">
              <a16:creationId xmlns:a16="http://schemas.microsoft.com/office/drawing/2014/main" id="{606B7991-D527-433B-A844-CB076DF659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3" name="Text Box 172">
          <a:extLst>
            <a:ext uri="{FF2B5EF4-FFF2-40B4-BE49-F238E27FC236}">
              <a16:creationId xmlns:a16="http://schemas.microsoft.com/office/drawing/2014/main" id="{F6A5CBE0-F2D5-44FB-817A-7FFD3E6F35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4" name="Text Box 173">
          <a:extLst>
            <a:ext uri="{FF2B5EF4-FFF2-40B4-BE49-F238E27FC236}">
              <a16:creationId xmlns:a16="http://schemas.microsoft.com/office/drawing/2014/main" id="{59A9E003-B406-4D50-8685-4E0C4EEBD5B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75" name="Text Box 174">
          <a:extLst>
            <a:ext uri="{FF2B5EF4-FFF2-40B4-BE49-F238E27FC236}">
              <a16:creationId xmlns:a16="http://schemas.microsoft.com/office/drawing/2014/main" id="{51C2B167-ED17-4D97-913F-AA37263EF3AE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6" name="Text Box 175">
          <a:extLst>
            <a:ext uri="{FF2B5EF4-FFF2-40B4-BE49-F238E27FC236}">
              <a16:creationId xmlns:a16="http://schemas.microsoft.com/office/drawing/2014/main" id="{3895A5C0-5CC3-4D97-83B0-8146DD058D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7" name="Text Box 176">
          <a:extLst>
            <a:ext uri="{FF2B5EF4-FFF2-40B4-BE49-F238E27FC236}">
              <a16:creationId xmlns:a16="http://schemas.microsoft.com/office/drawing/2014/main" id="{B9D4B774-4477-43EB-83D3-B8C144A854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8" name="Text Box 177">
          <a:extLst>
            <a:ext uri="{FF2B5EF4-FFF2-40B4-BE49-F238E27FC236}">
              <a16:creationId xmlns:a16="http://schemas.microsoft.com/office/drawing/2014/main" id="{C7D09B81-0906-4430-BDB2-7D34C990F5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79" name="Text Box 178">
          <a:extLst>
            <a:ext uri="{FF2B5EF4-FFF2-40B4-BE49-F238E27FC236}">
              <a16:creationId xmlns:a16="http://schemas.microsoft.com/office/drawing/2014/main" id="{F66A1A8F-8761-47E7-A340-473C0E87C1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0" name="Text Box 179">
          <a:extLst>
            <a:ext uri="{FF2B5EF4-FFF2-40B4-BE49-F238E27FC236}">
              <a16:creationId xmlns:a16="http://schemas.microsoft.com/office/drawing/2014/main" id="{AEFE1083-4E67-4675-A202-E057BC760F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1" name="Text Box 180">
          <a:extLst>
            <a:ext uri="{FF2B5EF4-FFF2-40B4-BE49-F238E27FC236}">
              <a16:creationId xmlns:a16="http://schemas.microsoft.com/office/drawing/2014/main" id="{8438C125-537C-424F-B3E4-E073BDB6D5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2" name="Text Box 181">
          <a:extLst>
            <a:ext uri="{FF2B5EF4-FFF2-40B4-BE49-F238E27FC236}">
              <a16:creationId xmlns:a16="http://schemas.microsoft.com/office/drawing/2014/main" id="{CEACD89F-571C-435B-B93D-23B0A57E604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3" name="Text Box 182">
          <a:extLst>
            <a:ext uri="{FF2B5EF4-FFF2-40B4-BE49-F238E27FC236}">
              <a16:creationId xmlns:a16="http://schemas.microsoft.com/office/drawing/2014/main" id="{ADBBE85C-DE19-4206-A255-812592343D9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4" name="Text Box 183">
          <a:extLst>
            <a:ext uri="{FF2B5EF4-FFF2-40B4-BE49-F238E27FC236}">
              <a16:creationId xmlns:a16="http://schemas.microsoft.com/office/drawing/2014/main" id="{9DBB3DCF-799C-4710-A5AE-2CB3957A57C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5" name="Text Box 184">
          <a:extLst>
            <a:ext uri="{FF2B5EF4-FFF2-40B4-BE49-F238E27FC236}">
              <a16:creationId xmlns:a16="http://schemas.microsoft.com/office/drawing/2014/main" id="{3DBD157B-705E-4BC9-92D9-3D8440C23C2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6" name="Text Box 185">
          <a:extLst>
            <a:ext uri="{FF2B5EF4-FFF2-40B4-BE49-F238E27FC236}">
              <a16:creationId xmlns:a16="http://schemas.microsoft.com/office/drawing/2014/main" id="{A020EB45-350C-4063-90AE-FB927A6F7C0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7" name="Text Box 186">
          <a:extLst>
            <a:ext uri="{FF2B5EF4-FFF2-40B4-BE49-F238E27FC236}">
              <a16:creationId xmlns:a16="http://schemas.microsoft.com/office/drawing/2014/main" id="{069FB246-A939-4221-BACD-43D44E6EC0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8" name="Text Box 187">
          <a:extLst>
            <a:ext uri="{FF2B5EF4-FFF2-40B4-BE49-F238E27FC236}">
              <a16:creationId xmlns:a16="http://schemas.microsoft.com/office/drawing/2014/main" id="{2FEA88E9-1B14-4541-8075-DC6C6E2790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89" name="Text Box 188">
          <a:extLst>
            <a:ext uri="{FF2B5EF4-FFF2-40B4-BE49-F238E27FC236}">
              <a16:creationId xmlns:a16="http://schemas.microsoft.com/office/drawing/2014/main" id="{220E4EF4-46ED-4C8D-93AF-E0C6F4FB3C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0" name="Text Box 210">
          <a:extLst>
            <a:ext uri="{FF2B5EF4-FFF2-40B4-BE49-F238E27FC236}">
              <a16:creationId xmlns:a16="http://schemas.microsoft.com/office/drawing/2014/main" id="{B0E7C420-BDB8-4A3E-82E5-72D7EA0B023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1" name="Text Box 211">
          <a:extLst>
            <a:ext uri="{FF2B5EF4-FFF2-40B4-BE49-F238E27FC236}">
              <a16:creationId xmlns:a16="http://schemas.microsoft.com/office/drawing/2014/main" id="{2386A559-61A2-4F29-8177-3788281894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2" name="Text Box 212">
          <a:extLst>
            <a:ext uri="{FF2B5EF4-FFF2-40B4-BE49-F238E27FC236}">
              <a16:creationId xmlns:a16="http://schemas.microsoft.com/office/drawing/2014/main" id="{F438E08B-EE03-441D-B770-26C3131B06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3" name="Text Box 213">
          <a:extLst>
            <a:ext uri="{FF2B5EF4-FFF2-40B4-BE49-F238E27FC236}">
              <a16:creationId xmlns:a16="http://schemas.microsoft.com/office/drawing/2014/main" id="{C0390CCF-8880-45C4-B89A-B112D57CA0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4" name="Text Box 214">
          <a:extLst>
            <a:ext uri="{FF2B5EF4-FFF2-40B4-BE49-F238E27FC236}">
              <a16:creationId xmlns:a16="http://schemas.microsoft.com/office/drawing/2014/main" id="{4156C614-144F-48AE-9514-B6354A59262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5" name="Text Box 215">
          <a:extLst>
            <a:ext uri="{FF2B5EF4-FFF2-40B4-BE49-F238E27FC236}">
              <a16:creationId xmlns:a16="http://schemas.microsoft.com/office/drawing/2014/main" id="{11E8DC36-7EB7-4AE6-87F6-DB723FCE67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6" name="Text Box 216">
          <a:extLst>
            <a:ext uri="{FF2B5EF4-FFF2-40B4-BE49-F238E27FC236}">
              <a16:creationId xmlns:a16="http://schemas.microsoft.com/office/drawing/2014/main" id="{1935B73E-8900-4312-A26B-2B77794DF3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17E90073-5847-4012-97F4-5668358EC9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8" name="Text Box 2">
          <a:extLst>
            <a:ext uri="{FF2B5EF4-FFF2-40B4-BE49-F238E27FC236}">
              <a16:creationId xmlns:a16="http://schemas.microsoft.com/office/drawing/2014/main" id="{47A05CB1-29CC-4730-B636-CB28DC4FA74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99" name="Text Box 3">
          <a:extLst>
            <a:ext uri="{FF2B5EF4-FFF2-40B4-BE49-F238E27FC236}">
              <a16:creationId xmlns:a16="http://schemas.microsoft.com/office/drawing/2014/main" id="{81D29AA7-0821-4CF4-8BE1-8FD74D5C69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0" name="Text Box 4">
          <a:extLst>
            <a:ext uri="{FF2B5EF4-FFF2-40B4-BE49-F238E27FC236}">
              <a16:creationId xmlns:a16="http://schemas.microsoft.com/office/drawing/2014/main" id="{CB988E3B-FE70-4F23-83D1-76FF7622089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1" name="Text Box 5">
          <a:extLst>
            <a:ext uri="{FF2B5EF4-FFF2-40B4-BE49-F238E27FC236}">
              <a16:creationId xmlns:a16="http://schemas.microsoft.com/office/drawing/2014/main" id="{0D9545F9-E34C-42EA-A669-E9D31900F3B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2" name="Text Box 6">
          <a:extLst>
            <a:ext uri="{FF2B5EF4-FFF2-40B4-BE49-F238E27FC236}">
              <a16:creationId xmlns:a16="http://schemas.microsoft.com/office/drawing/2014/main" id="{DF27F52C-39F7-4494-A2A1-80052CF031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3" name="Text Box 7">
          <a:extLst>
            <a:ext uri="{FF2B5EF4-FFF2-40B4-BE49-F238E27FC236}">
              <a16:creationId xmlns:a16="http://schemas.microsoft.com/office/drawing/2014/main" id="{CF2073E9-9982-4F94-A11B-7846BF7408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4" name="Text Box 8">
          <a:extLst>
            <a:ext uri="{FF2B5EF4-FFF2-40B4-BE49-F238E27FC236}">
              <a16:creationId xmlns:a16="http://schemas.microsoft.com/office/drawing/2014/main" id="{FFC45494-112D-4129-8A96-87CB909316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5" name="Text Box 9">
          <a:extLst>
            <a:ext uri="{FF2B5EF4-FFF2-40B4-BE49-F238E27FC236}">
              <a16:creationId xmlns:a16="http://schemas.microsoft.com/office/drawing/2014/main" id="{73B5A003-5835-4497-B49E-D5FC724845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6" name="Text Box 10">
          <a:extLst>
            <a:ext uri="{FF2B5EF4-FFF2-40B4-BE49-F238E27FC236}">
              <a16:creationId xmlns:a16="http://schemas.microsoft.com/office/drawing/2014/main" id="{AC22A173-F5DD-4A8B-BDD2-2D8C7AC18C7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7" name="Text Box 11">
          <a:extLst>
            <a:ext uri="{FF2B5EF4-FFF2-40B4-BE49-F238E27FC236}">
              <a16:creationId xmlns:a16="http://schemas.microsoft.com/office/drawing/2014/main" id="{8CB7DAA8-0DCD-44C4-BD5F-F9FFEB768D9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8" name="Text Box 12">
          <a:extLst>
            <a:ext uri="{FF2B5EF4-FFF2-40B4-BE49-F238E27FC236}">
              <a16:creationId xmlns:a16="http://schemas.microsoft.com/office/drawing/2014/main" id="{6A511582-C365-43DF-854C-EEC5E83D86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09" name="Text Box 13">
          <a:extLst>
            <a:ext uri="{FF2B5EF4-FFF2-40B4-BE49-F238E27FC236}">
              <a16:creationId xmlns:a16="http://schemas.microsoft.com/office/drawing/2014/main" id="{207BE5B0-86BE-4AEF-A258-52874429AA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0" name="Text Box 14">
          <a:extLst>
            <a:ext uri="{FF2B5EF4-FFF2-40B4-BE49-F238E27FC236}">
              <a16:creationId xmlns:a16="http://schemas.microsoft.com/office/drawing/2014/main" id="{5965381E-E753-4C00-AB2B-307D7A67A36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BE3FCE60-44D0-4ABC-9978-646497FB94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2" name="Text Box 16">
          <a:extLst>
            <a:ext uri="{FF2B5EF4-FFF2-40B4-BE49-F238E27FC236}">
              <a16:creationId xmlns:a16="http://schemas.microsoft.com/office/drawing/2014/main" id="{39BB9D2F-6598-43C5-985B-6DA0D99E544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3" name="Text Box 17">
          <a:extLst>
            <a:ext uri="{FF2B5EF4-FFF2-40B4-BE49-F238E27FC236}">
              <a16:creationId xmlns:a16="http://schemas.microsoft.com/office/drawing/2014/main" id="{872F2EE1-0034-43CE-8E16-09511F714E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4" name="Text Box 18">
          <a:extLst>
            <a:ext uri="{FF2B5EF4-FFF2-40B4-BE49-F238E27FC236}">
              <a16:creationId xmlns:a16="http://schemas.microsoft.com/office/drawing/2014/main" id="{EA593F42-32DF-4EDD-BFA8-D4CAB05F92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5" name="Text Box 19">
          <a:extLst>
            <a:ext uri="{FF2B5EF4-FFF2-40B4-BE49-F238E27FC236}">
              <a16:creationId xmlns:a16="http://schemas.microsoft.com/office/drawing/2014/main" id="{B3146FD3-D75E-4F4F-B003-5DC0709C713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6" name="Text Box 20">
          <a:extLst>
            <a:ext uri="{FF2B5EF4-FFF2-40B4-BE49-F238E27FC236}">
              <a16:creationId xmlns:a16="http://schemas.microsoft.com/office/drawing/2014/main" id="{5F88F1B0-3E3C-4E04-8ADE-46F27A86FD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7" name="Text Box 21">
          <a:extLst>
            <a:ext uri="{FF2B5EF4-FFF2-40B4-BE49-F238E27FC236}">
              <a16:creationId xmlns:a16="http://schemas.microsoft.com/office/drawing/2014/main" id="{5BC2F193-A0B4-4B3F-8C26-B3848A8EF7E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8" name="Text Box 22">
          <a:extLst>
            <a:ext uri="{FF2B5EF4-FFF2-40B4-BE49-F238E27FC236}">
              <a16:creationId xmlns:a16="http://schemas.microsoft.com/office/drawing/2014/main" id="{EA2B939E-D229-479D-A220-A1321A3BF4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19" name="Text Box 23">
          <a:extLst>
            <a:ext uri="{FF2B5EF4-FFF2-40B4-BE49-F238E27FC236}">
              <a16:creationId xmlns:a16="http://schemas.microsoft.com/office/drawing/2014/main" id="{A35054AA-7406-4AC5-915B-00D96363C67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0" name="Text Box 24">
          <a:extLst>
            <a:ext uri="{FF2B5EF4-FFF2-40B4-BE49-F238E27FC236}">
              <a16:creationId xmlns:a16="http://schemas.microsoft.com/office/drawing/2014/main" id="{3F4EDB82-320C-4DD2-B13F-DABC0085D31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1" name="Text Box 25">
          <a:extLst>
            <a:ext uri="{FF2B5EF4-FFF2-40B4-BE49-F238E27FC236}">
              <a16:creationId xmlns:a16="http://schemas.microsoft.com/office/drawing/2014/main" id="{B2F96B5D-3D0E-4669-8BB4-E274F0BDB5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2" name="Text Box 26">
          <a:extLst>
            <a:ext uri="{FF2B5EF4-FFF2-40B4-BE49-F238E27FC236}">
              <a16:creationId xmlns:a16="http://schemas.microsoft.com/office/drawing/2014/main" id="{F12C3BA4-1AC4-4232-B48F-7B6344BD1A1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3" name="Text Box 27">
          <a:extLst>
            <a:ext uri="{FF2B5EF4-FFF2-40B4-BE49-F238E27FC236}">
              <a16:creationId xmlns:a16="http://schemas.microsoft.com/office/drawing/2014/main" id="{5FADA0F2-3E7A-49E3-93E9-460AD2DA44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4" name="Text Box 28">
          <a:extLst>
            <a:ext uri="{FF2B5EF4-FFF2-40B4-BE49-F238E27FC236}">
              <a16:creationId xmlns:a16="http://schemas.microsoft.com/office/drawing/2014/main" id="{2EFB46F0-924C-4134-92A9-61B6348E69C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5" name="Text Box 29">
          <a:extLst>
            <a:ext uri="{FF2B5EF4-FFF2-40B4-BE49-F238E27FC236}">
              <a16:creationId xmlns:a16="http://schemas.microsoft.com/office/drawing/2014/main" id="{0CC30666-92B3-46A2-B8C3-64AB8FAA51E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6" name="Text Box 30">
          <a:extLst>
            <a:ext uri="{FF2B5EF4-FFF2-40B4-BE49-F238E27FC236}">
              <a16:creationId xmlns:a16="http://schemas.microsoft.com/office/drawing/2014/main" id="{F06A8832-3774-4A3E-BFCC-2B8D75713B7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7" name="Text Box 31">
          <a:extLst>
            <a:ext uri="{FF2B5EF4-FFF2-40B4-BE49-F238E27FC236}">
              <a16:creationId xmlns:a16="http://schemas.microsoft.com/office/drawing/2014/main" id="{CA43B8AD-0D6C-4F7E-A1C7-33D49689D59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8" name="Text Box 32">
          <a:extLst>
            <a:ext uri="{FF2B5EF4-FFF2-40B4-BE49-F238E27FC236}">
              <a16:creationId xmlns:a16="http://schemas.microsoft.com/office/drawing/2014/main" id="{ACFD42FC-0074-4756-9E2F-8C508F4D23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29" name="Text Box 33">
          <a:extLst>
            <a:ext uri="{FF2B5EF4-FFF2-40B4-BE49-F238E27FC236}">
              <a16:creationId xmlns:a16="http://schemas.microsoft.com/office/drawing/2014/main" id="{A3D52372-F0A8-476E-9829-90949475A58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0" name="Text Box 34">
          <a:extLst>
            <a:ext uri="{FF2B5EF4-FFF2-40B4-BE49-F238E27FC236}">
              <a16:creationId xmlns:a16="http://schemas.microsoft.com/office/drawing/2014/main" id="{8D5BA348-77C4-4B45-90BB-A8E9E97F5D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1" name="Text Box 35">
          <a:extLst>
            <a:ext uri="{FF2B5EF4-FFF2-40B4-BE49-F238E27FC236}">
              <a16:creationId xmlns:a16="http://schemas.microsoft.com/office/drawing/2014/main" id="{7656D23E-CC7A-4323-A7EB-A3E3DC1C743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2" name="Text Box 36">
          <a:extLst>
            <a:ext uri="{FF2B5EF4-FFF2-40B4-BE49-F238E27FC236}">
              <a16:creationId xmlns:a16="http://schemas.microsoft.com/office/drawing/2014/main" id="{83732415-521B-44AC-962B-D853C22573C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3" name="Text Box 37">
          <a:extLst>
            <a:ext uri="{FF2B5EF4-FFF2-40B4-BE49-F238E27FC236}">
              <a16:creationId xmlns:a16="http://schemas.microsoft.com/office/drawing/2014/main" id="{B511CA11-C1CC-4248-A827-7DD2D904B1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4" name="Text Box 38">
          <a:extLst>
            <a:ext uri="{FF2B5EF4-FFF2-40B4-BE49-F238E27FC236}">
              <a16:creationId xmlns:a16="http://schemas.microsoft.com/office/drawing/2014/main" id="{AC90E336-2D76-4653-A804-F9B526CD867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5" name="Text Box 39">
          <a:extLst>
            <a:ext uri="{FF2B5EF4-FFF2-40B4-BE49-F238E27FC236}">
              <a16:creationId xmlns:a16="http://schemas.microsoft.com/office/drawing/2014/main" id="{BFB77B12-1D5D-41F2-B287-DD81EA73AD4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6" name="Text Box 40">
          <a:extLst>
            <a:ext uri="{FF2B5EF4-FFF2-40B4-BE49-F238E27FC236}">
              <a16:creationId xmlns:a16="http://schemas.microsoft.com/office/drawing/2014/main" id="{E36B4207-F014-45C0-9203-57000AF0EE3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7" name="Text Box 41">
          <a:extLst>
            <a:ext uri="{FF2B5EF4-FFF2-40B4-BE49-F238E27FC236}">
              <a16:creationId xmlns:a16="http://schemas.microsoft.com/office/drawing/2014/main" id="{B77FA8E2-1DB5-4ABC-A682-29C85283FA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8" name="Text Box 42">
          <a:extLst>
            <a:ext uri="{FF2B5EF4-FFF2-40B4-BE49-F238E27FC236}">
              <a16:creationId xmlns:a16="http://schemas.microsoft.com/office/drawing/2014/main" id="{60F68DCC-F1C0-4AE5-9330-1A92F5703F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39" name="Text Box 43">
          <a:extLst>
            <a:ext uri="{FF2B5EF4-FFF2-40B4-BE49-F238E27FC236}">
              <a16:creationId xmlns:a16="http://schemas.microsoft.com/office/drawing/2014/main" id="{7B3AD8CB-DBF7-42AA-8580-E49DC72DB2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0" name="Text Box 44">
          <a:extLst>
            <a:ext uri="{FF2B5EF4-FFF2-40B4-BE49-F238E27FC236}">
              <a16:creationId xmlns:a16="http://schemas.microsoft.com/office/drawing/2014/main" id="{B7E950BD-C78A-40DB-BA6A-C147F4FC11A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1" name="Text Box 45">
          <a:extLst>
            <a:ext uri="{FF2B5EF4-FFF2-40B4-BE49-F238E27FC236}">
              <a16:creationId xmlns:a16="http://schemas.microsoft.com/office/drawing/2014/main" id="{8399F6BC-ACC0-49D3-A0BD-1E9B69006E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2" name="Text Box 46">
          <a:extLst>
            <a:ext uri="{FF2B5EF4-FFF2-40B4-BE49-F238E27FC236}">
              <a16:creationId xmlns:a16="http://schemas.microsoft.com/office/drawing/2014/main" id="{92E14AE6-BF5E-45BC-B6D0-02EAD45550B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3" name="Text Box 47">
          <a:extLst>
            <a:ext uri="{FF2B5EF4-FFF2-40B4-BE49-F238E27FC236}">
              <a16:creationId xmlns:a16="http://schemas.microsoft.com/office/drawing/2014/main" id="{0AA13162-7B24-4B1C-8E65-4FBC796F6F9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4" name="Text Box 48">
          <a:extLst>
            <a:ext uri="{FF2B5EF4-FFF2-40B4-BE49-F238E27FC236}">
              <a16:creationId xmlns:a16="http://schemas.microsoft.com/office/drawing/2014/main" id="{443AFCD7-2EEF-4828-A304-6521AF8ED83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5" name="Text Box 49">
          <a:extLst>
            <a:ext uri="{FF2B5EF4-FFF2-40B4-BE49-F238E27FC236}">
              <a16:creationId xmlns:a16="http://schemas.microsoft.com/office/drawing/2014/main" id="{3FC026A4-3766-4197-9595-1E22C6265F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6" name="Text Box 50">
          <a:extLst>
            <a:ext uri="{FF2B5EF4-FFF2-40B4-BE49-F238E27FC236}">
              <a16:creationId xmlns:a16="http://schemas.microsoft.com/office/drawing/2014/main" id="{53CAD894-5B85-40BC-A98D-EC94EB4D78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7" name="Text Box 51">
          <a:extLst>
            <a:ext uri="{FF2B5EF4-FFF2-40B4-BE49-F238E27FC236}">
              <a16:creationId xmlns:a16="http://schemas.microsoft.com/office/drawing/2014/main" id="{D17A8B39-C17C-4AE8-ACDB-E5A3C4C60F6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8" name="Text Box 52">
          <a:extLst>
            <a:ext uri="{FF2B5EF4-FFF2-40B4-BE49-F238E27FC236}">
              <a16:creationId xmlns:a16="http://schemas.microsoft.com/office/drawing/2014/main" id="{845E6C2F-7152-40E7-A25F-F74F2F5904E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49" name="Text Box 53">
          <a:extLst>
            <a:ext uri="{FF2B5EF4-FFF2-40B4-BE49-F238E27FC236}">
              <a16:creationId xmlns:a16="http://schemas.microsoft.com/office/drawing/2014/main" id="{10716D40-55CC-4740-82E3-9184654586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0" name="Text Box 54">
          <a:extLst>
            <a:ext uri="{FF2B5EF4-FFF2-40B4-BE49-F238E27FC236}">
              <a16:creationId xmlns:a16="http://schemas.microsoft.com/office/drawing/2014/main" id="{FFBCF1BC-1140-4A09-A418-FBD799151B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1" name="Text Box 55">
          <a:extLst>
            <a:ext uri="{FF2B5EF4-FFF2-40B4-BE49-F238E27FC236}">
              <a16:creationId xmlns:a16="http://schemas.microsoft.com/office/drawing/2014/main" id="{D314C351-C5B8-45F7-AABC-428F3402864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2" name="Text Box 56">
          <a:extLst>
            <a:ext uri="{FF2B5EF4-FFF2-40B4-BE49-F238E27FC236}">
              <a16:creationId xmlns:a16="http://schemas.microsoft.com/office/drawing/2014/main" id="{F7B3588A-7394-4F50-9116-F041D04A5A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3" name="Text Box 57">
          <a:extLst>
            <a:ext uri="{FF2B5EF4-FFF2-40B4-BE49-F238E27FC236}">
              <a16:creationId xmlns:a16="http://schemas.microsoft.com/office/drawing/2014/main" id="{05B0FECB-C406-49F7-9955-376C15F22DA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4" name="Text Box 58">
          <a:extLst>
            <a:ext uri="{FF2B5EF4-FFF2-40B4-BE49-F238E27FC236}">
              <a16:creationId xmlns:a16="http://schemas.microsoft.com/office/drawing/2014/main" id="{EE11D2AC-85A6-428D-967B-69CF2D4DC9E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5" name="Text Box 59">
          <a:extLst>
            <a:ext uri="{FF2B5EF4-FFF2-40B4-BE49-F238E27FC236}">
              <a16:creationId xmlns:a16="http://schemas.microsoft.com/office/drawing/2014/main" id="{C55FCCB3-8D6C-44A8-BD78-8F0EAD3338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6" name="Text Box 60">
          <a:extLst>
            <a:ext uri="{FF2B5EF4-FFF2-40B4-BE49-F238E27FC236}">
              <a16:creationId xmlns:a16="http://schemas.microsoft.com/office/drawing/2014/main" id="{1C8651E2-C24A-477E-BBD1-E14E20DF38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7" name="Text Box 61">
          <a:extLst>
            <a:ext uri="{FF2B5EF4-FFF2-40B4-BE49-F238E27FC236}">
              <a16:creationId xmlns:a16="http://schemas.microsoft.com/office/drawing/2014/main" id="{2B06B174-5C90-435C-9B7A-CE4FD58B38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8" name="Text Box 62">
          <a:extLst>
            <a:ext uri="{FF2B5EF4-FFF2-40B4-BE49-F238E27FC236}">
              <a16:creationId xmlns:a16="http://schemas.microsoft.com/office/drawing/2014/main" id="{68A9D1A4-F441-4FE8-ACFD-67B2B838586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59" name="Text Box 63">
          <a:extLst>
            <a:ext uri="{FF2B5EF4-FFF2-40B4-BE49-F238E27FC236}">
              <a16:creationId xmlns:a16="http://schemas.microsoft.com/office/drawing/2014/main" id="{63E92ECA-6DC0-4073-97CD-56656E507A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0" name="Text Box 64">
          <a:extLst>
            <a:ext uri="{FF2B5EF4-FFF2-40B4-BE49-F238E27FC236}">
              <a16:creationId xmlns:a16="http://schemas.microsoft.com/office/drawing/2014/main" id="{DE4B50A5-4057-42FB-85A5-CD6DB6E81E2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1" name="Text Box 65">
          <a:extLst>
            <a:ext uri="{FF2B5EF4-FFF2-40B4-BE49-F238E27FC236}">
              <a16:creationId xmlns:a16="http://schemas.microsoft.com/office/drawing/2014/main" id="{84942AEC-8404-4146-9FE6-71AB0DFD5B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2" name="Text Box 66">
          <a:extLst>
            <a:ext uri="{FF2B5EF4-FFF2-40B4-BE49-F238E27FC236}">
              <a16:creationId xmlns:a16="http://schemas.microsoft.com/office/drawing/2014/main" id="{EE5BEC2F-B02B-49DD-86A6-E4BEFAA84B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3" name="Text Box 67">
          <a:extLst>
            <a:ext uri="{FF2B5EF4-FFF2-40B4-BE49-F238E27FC236}">
              <a16:creationId xmlns:a16="http://schemas.microsoft.com/office/drawing/2014/main" id="{C988BDA5-63E1-4715-A74F-BC6B7C088F9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4" name="Text Box 68">
          <a:extLst>
            <a:ext uri="{FF2B5EF4-FFF2-40B4-BE49-F238E27FC236}">
              <a16:creationId xmlns:a16="http://schemas.microsoft.com/office/drawing/2014/main" id="{6CD11CE6-BB8F-426C-8752-27D5303829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5" name="Text Box 69">
          <a:extLst>
            <a:ext uri="{FF2B5EF4-FFF2-40B4-BE49-F238E27FC236}">
              <a16:creationId xmlns:a16="http://schemas.microsoft.com/office/drawing/2014/main" id="{94BFC3D4-7350-4FD8-A32A-A5B4C9CDC2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6" name="Text Box 70">
          <a:extLst>
            <a:ext uri="{FF2B5EF4-FFF2-40B4-BE49-F238E27FC236}">
              <a16:creationId xmlns:a16="http://schemas.microsoft.com/office/drawing/2014/main" id="{AA54901F-B51E-4C00-8EBB-306A24FB2F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7" name="Text Box 71">
          <a:extLst>
            <a:ext uri="{FF2B5EF4-FFF2-40B4-BE49-F238E27FC236}">
              <a16:creationId xmlns:a16="http://schemas.microsoft.com/office/drawing/2014/main" id="{82A911C3-7FF8-427C-8F9B-00B5D18283F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8" name="Text Box 72">
          <a:extLst>
            <a:ext uri="{FF2B5EF4-FFF2-40B4-BE49-F238E27FC236}">
              <a16:creationId xmlns:a16="http://schemas.microsoft.com/office/drawing/2014/main" id="{7DE46BCB-DB89-48EC-9C98-5A33BC40C2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69" name="Text Box 73">
          <a:extLst>
            <a:ext uri="{FF2B5EF4-FFF2-40B4-BE49-F238E27FC236}">
              <a16:creationId xmlns:a16="http://schemas.microsoft.com/office/drawing/2014/main" id="{AE3500B7-2B54-4CD6-AB58-EA1C50A8DF5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0" name="Text Box 74">
          <a:extLst>
            <a:ext uri="{FF2B5EF4-FFF2-40B4-BE49-F238E27FC236}">
              <a16:creationId xmlns:a16="http://schemas.microsoft.com/office/drawing/2014/main" id="{9C3D8CC8-FCE2-4A56-8D7F-70BF2A006B1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1" name="Text Box 75">
          <a:extLst>
            <a:ext uri="{FF2B5EF4-FFF2-40B4-BE49-F238E27FC236}">
              <a16:creationId xmlns:a16="http://schemas.microsoft.com/office/drawing/2014/main" id="{48FFDAD1-D49A-4307-96AA-94D97080A42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2" name="Text Box 76">
          <a:extLst>
            <a:ext uri="{FF2B5EF4-FFF2-40B4-BE49-F238E27FC236}">
              <a16:creationId xmlns:a16="http://schemas.microsoft.com/office/drawing/2014/main" id="{6D798BD2-1103-4F27-840C-2C02B0078D8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3" name="Text Box 77">
          <a:extLst>
            <a:ext uri="{FF2B5EF4-FFF2-40B4-BE49-F238E27FC236}">
              <a16:creationId xmlns:a16="http://schemas.microsoft.com/office/drawing/2014/main" id="{E46FD303-CDEB-4C0A-935B-AB0F6007B8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4" name="Text Box 78">
          <a:extLst>
            <a:ext uri="{FF2B5EF4-FFF2-40B4-BE49-F238E27FC236}">
              <a16:creationId xmlns:a16="http://schemas.microsoft.com/office/drawing/2014/main" id="{3D623C00-34D7-44EB-8A81-A98CF185619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5" name="Text Box 79">
          <a:extLst>
            <a:ext uri="{FF2B5EF4-FFF2-40B4-BE49-F238E27FC236}">
              <a16:creationId xmlns:a16="http://schemas.microsoft.com/office/drawing/2014/main" id="{8BABBAEE-B840-4DB5-BE2B-DFCF67C429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6" name="Text Box 80">
          <a:extLst>
            <a:ext uri="{FF2B5EF4-FFF2-40B4-BE49-F238E27FC236}">
              <a16:creationId xmlns:a16="http://schemas.microsoft.com/office/drawing/2014/main" id="{88C20B09-2EAF-462F-AEB2-EB7FB98213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7" name="Text Box 81">
          <a:extLst>
            <a:ext uri="{FF2B5EF4-FFF2-40B4-BE49-F238E27FC236}">
              <a16:creationId xmlns:a16="http://schemas.microsoft.com/office/drawing/2014/main" id="{E01DDB28-36FA-4FAE-8471-022EE59A346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8" name="Text Box 82">
          <a:extLst>
            <a:ext uri="{FF2B5EF4-FFF2-40B4-BE49-F238E27FC236}">
              <a16:creationId xmlns:a16="http://schemas.microsoft.com/office/drawing/2014/main" id="{D2A9B19A-F6CE-499C-A65C-4717FFCFBD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79" name="Text Box 83">
          <a:extLst>
            <a:ext uri="{FF2B5EF4-FFF2-40B4-BE49-F238E27FC236}">
              <a16:creationId xmlns:a16="http://schemas.microsoft.com/office/drawing/2014/main" id="{EF1A403E-5008-485E-803B-D2064151EE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0" name="Text Box 84">
          <a:extLst>
            <a:ext uri="{FF2B5EF4-FFF2-40B4-BE49-F238E27FC236}">
              <a16:creationId xmlns:a16="http://schemas.microsoft.com/office/drawing/2014/main" id="{4763902A-98FB-407E-820D-C4CCB71AB1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1" name="Text Box 85">
          <a:extLst>
            <a:ext uri="{FF2B5EF4-FFF2-40B4-BE49-F238E27FC236}">
              <a16:creationId xmlns:a16="http://schemas.microsoft.com/office/drawing/2014/main" id="{9C03D013-C1C9-4BAE-AB32-23F42FED55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2" name="Text Box 86">
          <a:extLst>
            <a:ext uri="{FF2B5EF4-FFF2-40B4-BE49-F238E27FC236}">
              <a16:creationId xmlns:a16="http://schemas.microsoft.com/office/drawing/2014/main" id="{E1C45B52-577A-4CD4-90B3-99EEDE4F1D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3" name="Text Box 87">
          <a:extLst>
            <a:ext uri="{FF2B5EF4-FFF2-40B4-BE49-F238E27FC236}">
              <a16:creationId xmlns:a16="http://schemas.microsoft.com/office/drawing/2014/main" id="{BB5C4003-2ABB-4EA2-8A0B-7C73E12C14C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4" name="Text Box 88">
          <a:extLst>
            <a:ext uri="{FF2B5EF4-FFF2-40B4-BE49-F238E27FC236}">
              <a16:creationId xmlns:a16="http://schemas.microsoft.com/office/drawing/2014/main" id="{2649CF7D-089E-4857-B8BB-2478D3D2564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5" name="Text Box 89">
          <a:extLst>
            <a:ext uri="{FF2B5EF4-FFF2-40B4-BE49-F238E27FC236}">
              <a16:creationId xmlns:a16="http://schemas.microsoft.com/office/drawing/2014/main" id="{CB56309F-CD69-494E-A44F-951F376DBD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6" name="Text Box 90">
          <a:extLst>
            <a:ext uri="{FF2B5EF4-FFF2-40B4-BE49-F238E27FC236}">
              <a16:creationId xmlns:a16="http://schemas.microsoft.com/office/drawing/2014/main" id="{A56376CC-1C7E-41EB-B317-00795B5C1D2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7" name="Text Box 91">
          <a:extLst>
            <a:ext uri="{FF2B5EF4-FFF2-40B4-BE49-F238E27FC236}">
              <a16:creationId xmlns:a16="http://schemas.microsoft.com/office/drawing/2014/main" id="{06DA9AC8-9995-4A2A-BA97-33818A8152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8" name="Text Box 92">
          <a:extLst>
            <a:ext uri="{FF2B5EF4-FFF2-40B4-BE49-F238E27FC236}">
              <a16:creationId xmlns:a16="http://schemas.microsoft.com/office/drawing/2014/main" id="{ABEF4702-AB39-4C5F-8688-9B400D2D41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89" name="Text Box 93">
          <a:extLst>
            <a:ext uri="{FF2B5EF4-FFF2-40B4-BE49-F238E27FC236}">
              <a16:creationId xmlns:a16="http://schemas.microsoft.com/office/drawing/2014/main" id="{E816A938-5E0B-40B1-9E75-087A7A7038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0" name="Text Box 94">
          <a:extLst>
            <a:ext uri="{FF2B5EF4-FFF2-40B4-BE49-F238E27FC236}">
              <a16:creationId xmlns:a16="http://schemas.microsoft.com/office/drawing/2014/main" id="{F016BAD2-4AC2-4311-BA53-EFF7E71C3B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1" name="Text Box 95">
          <a:extLst>
            <a:ext uri="{FF2B5EF4-FFF2-40B4-BE49-F238E27FC236}">
              <a16:creationId xmlns:a16="http://schemas.microsoft.com/office/drawing/2014/main" id="{812F2D63-6F02-4D99-BD2A-03758FEEF69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2" name="Text Box 96">
          <a:extLst>
            <a:ext uri="{FF2B5EF4-FFF2-40B4-BE49-F238E27FC236}">
              <a16:creationId xmlns:a16="http://schemas.microsoft.com/office/drawing/2014/main" id="{EF0A3980-EC53-42BE-98EB-0F5948B118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3" name="Text Box 97">
          <a:extLst>
            <a:ext uri="{FF2B5EF4-FFF2-40B4-BE49-F238E27FC236}">
              <a16:creationId xmlns:a16="http://schemas.microsoft.com/office/drawing/2014/main" id="{1E23A6AB-1D80-46DF-8F3E-CA9673CBE80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4" name="Text Box 98">
          <a:extLst>
            <a:ext uri="{FF2B5EF4-FFF2-40B4-BE49-F238E27FC236}">
              <a16:creationId xmlns:a16="http://schemas.microsoft.com/office/drawing/2014/main" id="{91708F62-4372-4572-BFC3-DB2F296DFD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295" name="Text Box 99">
          <a:extLst>
            <a:ext uri="{FF2B5EF4-FFF2-40B4-BE49-F238E27FC236}">
              <a16:creationId xmlns:a16="http://schemas.microsoft.com/office/drawing/2014/main" id="{CE478B4F-2E3A-4799-835E-A6E8FE5387E4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6" name="Text Box 100">
          <a:extLst>
            <a:ext uri="{FF2B5EF4-FFF2-40B4-BE49-F238E27FC236}">
              <a16:creationId xmlns:a16="http://schemas.microsoft.com/office/drawing/2014/main" id="{3E07A8F2-6645-40D9-856F-6B18781EA4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7" name="Text Box 101">
          <a:extLst>
            <a:ext uri="{FF2B5EF4-FFF2-40B4-BE49-F238E27FC236}">
              <a16:creationId xmlns:a16="http://schemas.microsoft.com/office/drawing/2014/main" id="{C02D37F6-880F-4C31-A215-B917D6B27BE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8" name="Text Box 102">
          <a:extLst>
            <a:ext uri="{FF2B5EF4-FFF2-40B4-BE49-F238E27FC236}">
              <a16:creationId xmlns:a16="http://schemas.microsoft.com/office/drawing/2014/main" id="{AC892E50-9F7D-4AB0-9570-BAA4797336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299" name="Text Box 103">
          <a:extLst>
            <a:ext uri="{FF2B5EF4-FFF2-40B4-BE49-F238E27FC236}">
              <a16:creationId xmlns:a16="http://schemas.microsoft.com/office/drawing/2014/main" id="{ECCC7D45-BF71-4A5E-A94F-48BE894EE35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0" name="Text Box 104">
          <a:extLst>
            <a:ext uri="{FF2B5EF4-FFF2-40B4-BE49-F238E27FC236}">
              <a16:creationId xmlns:a16="http://schemas.microsoft.com/office/drawing/2014/main" id="{ABFD0045-2A96-4D0E-8FDC-F27E59181B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1" name="Text Box 105">
          <a:extLst>
            <a:ext uri="{FF2B5EF4-FFF2-40B4-BE49-F238E27FC236}">
              <a16:creationId xmlns:a16="http://schemas.microsoft.com/office/drawing/2014/main" id="{376326BE-AB59-4953-8EEC-9FF7FD8868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2" name="Text Box 106">
          <a:extLst>
            <a:ext uri="{FF2B5EF4-FFF2-40B4-BE49-F238E27FC236}">
              <a16:creationId xmlns:a16="http://schemas.microsoft.com/office/drawing/2014/main" id="{03C51957-B856-4501-B9AF-FFF221BB504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3" name="Text Box 107">
          <a:extLst>
            <a:ext uri="{FF2B5EF4-FFF2-40B4-BE49-F238E27FC236}">
              <a16:creationId xmlns:a16="http://schemas.microsoft.com/office/drawing/2014/main" id="{F12E6799-0CA8-4B6E-A87A-21A4DF652C5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4" name="Text Box 108">
          <a:extLst>
            <a:ext uri="{FF2B5EF4-FFF2-40B4-BE49-F238E27FC236}">
              <a16:creationId xmlns:a16="http://schemas.microsoft.com/office/drawing/2014/main" id="{7990C89E-FC26-40D3-B8C1-30A8AECA14E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5" name="Text Box 109">
          <a:extLst>
            <a:ext uri="{FF2B5EF4-FFF2-40B4-BE49-F238E27FC236}">
              <a16:creationId xmlns:a16="http://schemas.microsoft.com/office/drawing/2014/main" id="{AAD89845-79DD-424F-BA0D-21D05F090F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6" name="Text Box 110">
          <a:extLst>
            <a:ext uri="{FF2B5EF4-FFF2-40B4-BE49-F238E27FC236}">
              <a16:creationId xmlns:a16="http://schemas.microsoft.com/office/drawing/2014/main" id="{BB578E80-11A2-47A7-A7B4-D634807A809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7" name="Text Box 111">
          <a:extLst>
            <a:ext uri="{FF2B5EF4-FFF2-40B4-BE49-F238E27FC236}">
              <a16:creationId xmlns:a16="http://schemas.microsoft.com/office/drawing/2014/main" id="{852F0585-3B1C-4A8E-B8D8-C7ED7C5239A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8" name="Text Box 112">
          <a:extLst>
            <a:ext uri="{FF2B5EF4-FFF2-40B4-BE49-F238E27FC236}">
              <a16:creationId xmlns:a16="http://schemas.microsoft.com/office/drawing/2014/main" id="{A1DF46B5-CE02-402C-A651-B0DAB7F8C53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09" name="Text Box 113">
          <a:extLst>
            <a:ext uri="{FF2B5EF4-FFF2-40B4-BE49-F238E27FC236}">
              <a16:creationId xmlns:a16="http://schemas.microsoft.com/office/drawing/2014/main" id="{5DC5D1FB-1B47-41D6-AE31-9AE352F3356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310" name="Text Box 114">
          <a:extLst>
            <a:ext uri="{FF2B5EF4-FFF2-40B4-BE49-F238E27FC236}">
              <a16:creationId xmlns:a16="http://schemas.microsoft.com/office/drawing/2014/main" id="{BBBC3BBF-54D1-42A9-925B-51EE2C561E1F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1" name="Text Box 115">
          <a:extLst>
            <a:ext uri="{FF2B5EF4-FFF2-40B4-BE49-F238E27FC236}">
              <a16:creationId xmlns:a16="http://schemas.microsoft.com/office/drawing/2014/main" id="{02ABF37E-ACCB-4541-99E1-3EA384A29B5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2" name="Text Box 116">
          <a:extLst>
            <a:ext uri="{FF2B5EF4-FFF2-40B4-BE49-F238E27FC236}">
              <a16:creationId xmlns:a16="http://schemas.microsoft.com/office/drawing/2014/main" id="{ABC62A56-22A5-4159-B85C-7FDDFFC336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3" name="Text Box 117">
          <a:extLst>
            <a:ext uri="{FF2B5EF4-FFF2-40B4-BE49-F238E27FC236}">
              <a16:creationId xmlns:a16="http://schemas.microsoft.com/office/drawing/2014/main" id="{2AB518F2-BE47-45B2-ACE3-17FB53DA16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4" name="Text Box 118">
          <a:extLst>
            <a:ext uri="{FF2B5EF4-FFF2-40B4-BE49-F238E27FC236}">
              <a16:creationId xmlns:a16="http://schemas.microsoft.com/office/drawing/2014/main" id="{C7F2BBB6-78C6-4E62-913C-DE277742DA5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5" name="Text Box 119">
          <a:extLst>
            <a:ext uri="{FF2B5EF4-FFF2-40B4-BE49-F238E27FC236}">
              <a16:creationId xmlns:a16="http://schemas.microsoft.com/office/drawing/2014/main" id="{12056C91-D49C-42E0-B2A0-B160ACBFE28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6" name="Text Box 120">
          <a:extLst>
            <a:ext uri="{FF2B5EF4-FFF2-40B4-BE49-F238E27FC236}">
              <a16:creationId xmlns:a16="http://schemas.microsoft.com/office/drawing/2014/main" id="{2CB7D620-78A4-46D8-93AA-D84B86E70F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7" name="Text Box 121">
          <a:extLst>
            <a:ext uri="{FF2B5EF4-FFF2-40B4-BE49-F238E27FC236}">
              <a16:creationId xmlns:a16="http://schemas.microsoft.com/office/drawing/2014/main" id="{DE8604DB-6140-408D-9F14-5014E359AF5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8" name="Text Box 122">
          <a:extLst>
            <a:ext uri="{FF2B5EF4-FFF2-40B4-BE49-F238E27FC236}">
              <a16:creationId xmlns:a16="http://schemas.microsoft.com/office/drawing/2014/main" id="{9EDC27F5-67D9-4DF3-821F-EF7EDD315D6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19" name="Text Box 123">
          <a:extLst>
            <a:ext uri="{FF2B5EF4-FFF2-40B4-BE49-F238E27FC236}">
              <a16:creationId xmlns:a16="http://schemas.microsoft.com/office/drawing/2014/main" id="{026F9FD5-0B05-41B8-84D8-3E30DEE347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0" name="Text Box 124">
          <a:extLst>
            <a:ext uri="{FF2B5EF4-FFF2-40B4-BE49-F238E27FC236}">
              <a16:creationId xmlns:a16="http://schemas.microsoft.com/office/drawing/2014/main" id="{25B702FE-1314-4AE1-A12F-B6BBA4F244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1" name="Text Box 125">
          <a:extLst>
            <a:ext uri="{FF2B5EF4-FFF2-40B4-BE49-F238E27FC236}">
              <a16:creationId xmlns:a16="http://schemas.microsoft.com/office/drawing/2014/main" id="{02B58B29-1940-4829-9958-45DA49FB075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2" name="Text Box 126">
          <a:extLst>
            <a:ext uri="{FF2B5EF4-FFF2-40B4-BE49-F238E27FC236}">
              <a16:creationId xmlns:a16="http://schemas.microsoft.com/office/drawing/2014/main" id="{2A28C163-9EC6-4540-9A5D-84BC6C8F70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3" name="Text Box 127">
          <a:extLst>
            <a:ext uri="{FF2B5EF4-FFF2-40B4-BE49-F238E27FC236}">
              <a16:creationId xmlns:a16="http://schemas.microsoft.com/office/drawing/2014/main" id="{43C7DC50-C23A-4EF6-B01D-6C7A4CD5E21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4" name="Text Box 128">
          <a:extLst>
            <a:ext uri="{FF2B5EF4-FFF2-40B4-BE49-F238E27FC236}">
              <a16:creationId xmlns:a16="http://schemas.microsoft.com/office/drawing/2014/main" id="{069E2FB1-798D-457C-BC2F-82954B8DF5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325" name="Text Box 129">
          <a:extLst>
            <a:ext uri="{FF2B5EF4-FFF2-40B4-BE49-F238E27FC236}">
              <a16:creationId xmlns:a16="http://schemas.microsoft.com/office/drawing/2014/main" id="{8D08DAAC-7CD8-4EEF-97EA-C2CB110AAFD3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6" name="Text Box 130">
          <a:extLst>
            <a:ext uri="{FF2B5EF4-FFF2-40B4-BE49-F238E27FC236}">
              <a16:creationId xmlns:a16="http://schemas.microsoft.com/office/drawing/2014/main" id="{D7243A7F-9E94-4326-B334-2FB9A968ACC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7" name="Text Box 131">
          <a:extLst>
            <a:ext uri="{FF2B5EF4-FFF2-40B4-BE49-F238E27FC236}">
              <a16:creationId xmlns:a16="http://schemas.microsoft.com/office/drawing/2014/main" id="{8F5D94C6-57B7-49DA-B3D6-CAA3418479E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8" name="Text Box 132">
          <a:extLst>
            <a:ext uri="{FF2B5EF4-FFF2-40B4-BE49-F238E27FC236}">
              <a16:creationId xmlns:a16="http://schemas.microsoft.com/office/drawing/2014/main" id="{115BBA1B-643C-4F4C-A7DC-070B268191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29" name="Text Box 133">
          <a:extLst>
            <a:ext uri="{FF2B5EF4-FFF2-40B4-BE49-F238E27FC236}">
              <a16:creationId xmlns:a16="http://schemas.microsoft.com/office/drawing/2014/main" id="{5601378E-0BC5-4E4A-ACF5-B1AD92E9FB9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0" name="Text Box 134">
          <a:extLst>
            <a:ext uri="{FF2B5EF4-FFF2-40B4-BE49-F238E27FC236}">
              <a16:creationId xmlns:a16="http://schemas.microsoft.com/office/drawing/2014/main" id="{F8AE2C97-866A-46B0-B63F-DEFF796E78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1" name="Text Box 135">
          <a:extLst>
            <a:ext uri="{FF2B5EF4-FFF2-40B4-BE49-F238E27FC236}">
              <a16:creationId xmlns:a16="http://schemas.microsoft.com/office/drawing/2014/main" id="{87F167DF-A2CC-4410-8F53-5E255DC8237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2" name="Text Box 136">
          <a:extLst>
            <a:ext uri="{FF2B5EF4-FFF2-40B4-BE49-F238E27FC236}">
              <a16:creationId xmlns:a16="http://schemas.microsoft.com/office/drawing/2014/main" id="{1546D0EF-16CD-46B7-8578-0D4A37B277E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3" name="Text Box 137">
          <a:extLst>
            <a:ext uri="{FF2B5EF4-FFF2-40B4-BE49-F238E27FC236}">
              <a16:creationId xmlns:a16="http://schemas.microsoft.com/office/drawing/2014/main" id="{2A3FBE75-A849-4090-AE41-798276F435D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4" name="Text Box 138">
          <a:extLst>
            <a:ext uri="{FF2B5EF4-FFF2-40B4-BE49-F238E27FC236}">
              <a16:creationId xmlns:a16="http://schemas.microsoft.com/office/drawing/2014/main" id="{163C5D78-024C-4F07-9D9A-8074591902E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5" name="Text Box 139">
          <a:extLst>
            <a:ext uri="{FF2B5EF4-FFF2-40B4-BE49-F238E27FC236}">
              <a16:creationId xmlns:a16="http://schemas.microsoft.com/office/drawing/2014/main" id="{BD48D060-404C-498E-B9B8-17829CE762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6" name="Text Box 140">
          <a:extLst>
            <a:ext uri="{FF2B5EF4-FFF2-40B4-BE49-F238E27FC236}">
              <a16:creationId xmlns:a16="http://schemas.microsoft.com/office/drawing/2014/main" id="{38F6DCAC-B92D-4593-84A5-2F2D950E8E8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7" name="Text Box 141">
          <a:extLst>
            <a:ext uri="{FF2B5EF4-FFF2-40B4-BE49-F238E27FC236}">
              <a16:creationId xmlns:a16="http://schemas.microsoft.com/office/drawing/2014/main" id="{A022EB43-B0B5-48A7-BC93-3D2641D20AA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8" name="Text Box 142">
          <a:extLst>
            <a:ext uri="{FF2B5EF4-FFF2-40B4-BE49-F238E27FC236}">
              <a16:creationId xmlns:a16="http://schemas.microsoft.com/office/drawing/2014/main" id="{BE027B19-5648-41D5-8394-9B7F04CEC6A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39" name="Text Box 143">
          <a:extLst>
            <a:ext uri="{FF2B5EF4-FFF2-40B4-BE49-F238E27FC236}">
              <a16:creationId xmlns:a16="http://schemas.microsoft.com/office/drawing/2014/main" id="{EDAF8D86-1350-47F7-9B62-6B8B96BD9F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340" name="Text Box 144">
          <a:extLst>
            <a:ext uri="{FF2B5EF4-FFF2-40B4-BE49-F238E27FC236}">
              <a16:creationId xmlns:a16="http://schemas.microsoft.com/office/drawing/2014/main" id="{3C9B0A1B-09DF-41D4-81C0-175D1B8C7B4D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1" name="Text Box 145">
          <a:extLst>
            <a:ext uri="{FF2B5EF4-FFF2-40B4-BE49-F238E27FC236}">
              <a16:creationId xmlns:a16="http://schemas.microsoft.com/office/drawing/2014/main" id="{72409A8E-BCAB-4E2C-B33C-D880B89724F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2" name="Text Box 146">
          <a:extLst>
            <a:ext uri="{FF2B5EF4-FFF2-40B4-BE49-F238E27FC236}">
              <a16:creationId xmlns:a16="http://schemas.microsoft.com/office/drawing/2014/main" id="{57148259-483D-4C91-B5B1-E5D8ED8D21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3" name="Text Box 147">
          <a:extLst>
            <a:ext uri="{FF2B5EF4-FFF2-40B4-BE49-F238E27FC236}">
              <a16:creationId xmlns:a16="http://schemas.microsoft.com/office/drawing/2014/main" id="{A0868ECF-291E-4FF4-8C1F-FFB2B1C2F7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4" name="Text Box 148">
          <a:extLst>
            <a:ext uri="{FF2B5EF4-FFF2-40B4-BE49-F238E27FC236}">
              <a16:creationId xmlns:a16="http://schemas.microsoft.com/office/drawing/2014/main" id="{0C34649E-C8E8-43F9-B793-C575D0208DD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5" name="Text Box 149">
          <a:extLst>
            <a:ext uri="{FF2B5EF4-FFF2-40B4-BE49-F238E27FC236}">
              <a16:creationId xmlns:a16="http://schemas.microsoft.com/office/drawing/2014/main" id="{13C5C3C3-CEBE-478A-9040-E1CDE76DFA2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6" name="Text Box 150">
          <a:extLst>
            <a:ext uri="{FF2B5EF4-FFF2-40B4-BE49-F238E27FC236}">
              <a16:creationId xmlns:a16="http://schemas.microsoft.com/office/drawing/2014/main" id="{B2AA9E8A-2E0A-4C78-97C8-E44861ADE03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7" name="Text Box 151">
          <a:extLst>
            <a:ext uri="{FF2B5EF4-FFF2-40B4-BE49-F238E27FC236}">
              <a16:creationId xmlns:a16="http://schemas.microsoft.com/office/drawing/2014/main" id="{65D12EE8-381D-46F8-9F1A-11777A3009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8" name="Text Box 152">
          <a:extLst>
            <a:ext uri="{FF2B5EF4-FFF2-40B4-BE49-F238E27FC236}">
              <a16:creationId xmlns:a16="http://schemas.microsoft.com/office/drawing/2014/main" id="{714E056D-AF9A-4E5B-8368-576803CEAAA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49" name="Text Box 153">
          <a:extLst>
            <a:ext uri="{FF2B5EF4-FFF2-40B4-BE49-F238E27FC236}">
              <a16:creationId xmlns:a16="http://schemas.microsoft.com/office/drawing/2014/main" id="{54335908-0AA8-41AF-9934-1FF9531EF2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0" name="Text Box 154">
          <a:extLst>
            <a:ext uri="{FF2B5EF4-FFF2-40B4-BE49-F238E27FC236}">
              <a16:creationId xmlns:a16="http://schemas.microsoft.com/office/drawing/2014/main" id="{B5B4AE1C-E094-4970-BA27-745A7FE3086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1" name="Text Box 155">
          <a:extLst>
            <a:ext uri="{FF2B5EF4-FFF2-40B4-BE49-F238E27FC236}">
              <a16:creationId xmlns:a16="http://schemas.microsoft.com/office/drawing/2014/main" id="{BC862FA1-3561-47AE-8477-7FDC13AB160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2" name="Text Box 156">
          <a:extLst>
            <a:ext uri="{FF2B5EF4-FFF2-40B4-BE49-F238E27FC236}">
              <a16:creationId xmlns:a16="http://schemas.microsoft.com/office/drawing/2014/main" id="{F32E1CE1-47F2-427F-A126-8865CCDAFDB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3" name="Text Box 157">
          <a:extLst>
            <a:ext uri="{FF2B5EF4-FFF2-40B4-BE49-F238E27FC236}">
              <a16:creationId xmlns:a16="http://schemas.microsoft.com/office/drawing/2014/main" id="{DBCE2790-366B-4B8A-A209-C211E5D1BA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4" name="Text Box 158">
          <a:extLst>
            <a:ext uri="{FF2B5EF4-FFF2-40B4-BE49-F238E27FC236}">
              <a16:creationId xmlns:a16="http://schemas.microsoft.com/office/drawing/2014/main" id="{0B10991B-B1DA-47D6-AF06-4B593AAB7E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355" name="Text Box 159">
          <a:extLst>
            <a:ext uri="{FF2B5EF4-FFF2-40B4-BE49-F238E27FC236}">
              <a16:creationId xmlns:a16="http://schemas.microsoft.com/office/drawing/2014/main" id="{2CA3FB6F-7673-4A1D-9191-C413C096CFD5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6" name="Text Box 160">
          <a:extLst>
            <a:ext uri="{FF2B5EF4-FFF2-40B4-BE49-F238E27FC236}">
              <a16:creationId xmlns:a16="http://schemas.microsoft.com/office/drawing/2014/main" id="{D1ABBCD4-7D7A-4EA7-938A-B1536F6DC9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7" name="Text Box 161">
          <a:extLst>
            <a:ext uri="{FF2B5EF4-FFF2-40B4-BE49-F238E27FC236}">
              <a16:creationId xmlns:a16="http://schemas.microsoft.com/office/drawing/2014/main" id="{A39B72A7-494C-4393-841C-C418B61C3B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8" name="Text Box 162">
          <a:extLst>
            <a:ext uri="{FF2B5EF4-FFF2-40B4-BE49-F238E27FC236}">
              <a16:creationId xmlns:a16="http://schemas.microsoft.com/office/drawing/2014/main" id="{B4E4B793-4F74-4F19-9AB2-04D673C3867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59" name="Text Box 163">
          <a:extLst>
            <a:ext uri="{FF2B5EF4-FFF2-40B4-BE49-F238E27FC236}">
              <a16:creationId xmlns:a16="http://schemas.microsoft.com/office/drawing/2014/main" id="{5609798F-B876-4926-B4A9-C312EEE338B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0" name="Text Box 164">
          <a:extLst>
            <a:ext uri="{FF2B5EF4-FFF2-40B4-BE49-F238E27FC236}">
              <a16:creationId xmlns:a16="http://schemas.microsoft.com/office/drawing/2014/main" id="{4C5630A6-6751-42A3-924C-D40F7751E2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1" name="Text Box 165">
          <a:extLst>
            <a:ext uri="{FF2B5EF4-FFF2-40B4-BE49-F238E27FC236}">
              <a16:creationId xmlns:a16="http://schemas.microsoft.com/office/drawing/2014/main" id="{97CF7A33-DDCF-4005-B97F-9086582D9E4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2" name="Text Box 166">
          <a:extLst>
            <a:ext uri="{FF2B5EF4-FFF2-40B4-BE49-F238E27FC236}">
              <a16:creationId xmlns:a16="http://schemas.microsoft.com/office/drawing/2014/main" id="{B098AFB1-3A83-4461-92C7-E6FE024EA13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3" name="Text Box 167">
          <a:extLst>
            <a:ext uri="{FF2B5EF4-FFF2-40B4-BE49-F238E27FC236}">
              <a16:creationId xmlns:a16="http://schemas.microsoft.com/office/drawing/2014/main" id="{98282D99-A673-4117-BED1-4D1286969B1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4" name="Text Box 168">
          <a:extLst>
            <a:ext uri="{FF2B5EF4-FFF2-40B4-BE49-F238E27FC236}">
              <a16:creationId xmlns:a16="http://schemas.microsoft.com/office/drawing/2014/main" id="{ADBE7D2E-09E5-419C-8844-D1CE1B16B7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5" name="Text Box 169">
          <a:extLst>
            <a:ext uri="{FF2B5EF4-FFF2-40B4-BE49-F238E27FC236}">
              <a16:creationId xmlns:a16="http://schemas.microsoft.com/office/drawing/2014/main" id="{BEBFBE57-FFA2-4296-B44B-0D720350CB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6" name="Text Box 170">
          <a:extLst>
            <a:ext uri="{FF2B5EF4-FFF2-40B4-BE49-F238E27FC236}">
              <a16:creationId xmlns:a16="http://schemas.microsoft.com/office/drawing/2014/main" id="{7469C965-8670-4FCC-88CE-D73F3963FA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7" name="Text Box 171">
          <a:extLst>
            <a:ext uri="{FF2B5EF4-FFF2-40B4-BE49-F238E27FC236}">
              <a16:creationId xmlns:a16="http://schemas.microsoft.com/office/drawing/2014/main" id="{0FED79D9-7CAD-45B3-9C10-3481BD4E02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8" name="Text Box 172">
          <a:extLst>
            <a:ext uri="{FF2B5EF4-FFF2-40B4-BE49-F238E27FC236}">
              <a16:creationId xmlns:a16="http://schemas.microsoft.com/office/drawing/2014/main" id="{1643C7B4-926E-4C36-8F25-A4DD4D516B0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69" name="Text Box 173">
          <a:extLst>
            <a:ext uri="{FF2B5EF4-FFF2-40B4-BE49-F238E27FC236}">
              <a16:creationId xmlns:a16="http://schemas.microsoft.com/office/drawing/2014/main" id="{7D55486A-605E-43EA-880F-6BFA794D51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370" name="Text Box 174">
          <a:extLst>
            <a:ext uri="{FF2B5EF4-FFF2-40B4-BE49-F238E27FC236}">
              <a16:creationId xmlns:a16="http://schemas.microsoft.com/office/drawing/2014/main" id="{20046656-FC61-46A9-9FD7-8FE9E509C7D1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1" name="Text Box 175">
          <a:extLst>
            <a:ext uri="{FF2B5EF4-FFF2-40B4-BE49-F238E27FC236}">
              <a16:creationId xmlns:a16="http://schemas.microsoft.com/office/drawing/2014/main" id="{7961F6FB-A91F-47A7-9C81-79862C0003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2" name="Text Box 176">
          <a:extLst>
            <a:ext uri="{FF2B5EF4-FFF2-40B4-BE49-F238E27FC236}">
              <a16:creationId xmlns:a16="http://schemas.microsoft.com/office/drawing/2014/main" id="{C44B0AE0-0E88-44E6-9B63-A77F288AA9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3" name="Text Box 177">
          <a:extLst>
            <a:ext uri="{FF2B5EF4-FFF2-40B4-BE49-F238E27FC236}">
              <a16:creationId xmlns:a16="http://schemas.microsoft.com/office/drawing/2014/main" id="{787B97D6-9327-4D17-B4FC-503E54166D8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4" name="Text Box 178">
          <a:extLst>
            <a:ext uri="{FF2B5EF4-FFF2-40B4-BE49-F238E27FC236}">
              <a16:creationId xmlns:a16="http://schemas.microsoft.com/office/drawing/2014/main" id="{49AA3292-9C97-4BCA-8EBB-8928B5F2E8A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5" name="Text Box 179">
          <a:extLst>
            <a:ext uri="{FF2B5EF4-FFF2-40B4-BE49-F238E27FC236}">
              <a16:creationId xmlns:a16="http://schemas.microsoft.com/office/drawing/2014/main" id="{A3A46A1F-2093-475C-AFC3-7B65F9371F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6" name="Text Box 180">
          <a:extLst>
            <a:ext uri="{FF2B5EF4-FFF2-40B4-BE49-F238E27FC236}">
              <a16:creationId xmlns:a16="http://schemas.microsoft.com/office/drawing/2014/main" id="{51B1F5DB-CF55-4009-B9B4-F1C4332E8B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7" name="Text Box 181">
          <a:extLst>
            <a:ext uri="{FF2B5EF4-FFF2-40B4-BE49-F238E27FC236}">
              <a16:creationId xmlns:a16="http://schemas.microsoft.com/office/drawing/2014/main" id="{1D5415F7-D5FE-43D7-8A9A-FA32F2CC50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8" name="Text Box 182">
          <a:extLst>
            <a:ext uri="{FF2B5EF4-FFF2-40B4-BE49-F238E27FC236}">
              <a16:creationId xmlns:a16="http://schemas.microsoft.com/office/drawing/2014/main" id="{DD0A1AB2-E986-4C6D-B2F1-66FA284BB4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79" name="Text Box 183">
          <a:extLst>
            <a:ext uri="{FF2B5EF4-FFF2-40B4-BE49-F238E27FC236}">
              <a16:creationId xmlns:a16="http://schemas.microsoft.com/office/drawing/2014/main" id="{914DCDE8-AE86-45CC-98CA-F745B2BC88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0" name="Text Box 184">
          <a:extLst>
            <a:ext uri="{FF2B5EF4-FFF2-40B4-BE49-F238E27FC236}">
              <a16:creationId xmlns:a16="http://schemas.microsoft.com/office/drawing/2014/main" id="{1BC4F15C-A075-4817-88D6-518C8FF59BC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1" name="Text Box 185">
          <a:extLst>
            <a:ext uri="{FF2B5EF4-FFF2-40B4-BE49-F238E27FC236}">
              <a16:creationId xmlns:a16="http://schemas.microsoft.com/office/drawing/2014/main" id="{7C9FEC30-DEC6-458A-80C0-DAAB0A2952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2" name="Text Box 186">
          <a:extLst>
            <a:ext uri="{FF2B5EF4-FFF2-40B4-BE49-F238E27FC236}">
              <a16:creationId xmlns:a16="http://schemas.microsoft.com/office/drawing/2014/main" id="{5FD5B9CD-E574-4FC8-8CF1-6A91F2829A5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3" name="Text Box 187">
          <a:extLst>
            <a:ext uri="{FF2B5EF4-FFF2-40B4-BE49-F238E27FC236}">
              <a16:creationId xmlns:a16="http://schemas.microsoft.com/office/drawing/2014/main" id="{54CF09A0-51BA-4A50-8F84-A63A5E877A1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4" name="Text Box 188">
          <a:extLst>
            <a:ext uri="{FF2B5EF4-FFF2-40B4-BE49-F238E27FC236}">
              <a16:creationId xmlns:a16="http://schemas.microsoft.com/office/drawing/2014/main" id="{30180356-4E6F-443A-B66A-2CC7BEBF613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5" name="Text Box 210">
          <a:extLst>
            <a:ext uri="{FF2B5EF4-FFF2-40B4-BE49-F238E27FC236}">
              <a16:creationId xmlns:a16="http://schemas.microsoft.com/office/drawing/2014/main" id="{EA66A497-165A-4B24-AB0C-2F375B2612A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6" name="Text Box 211">
          <a:extLst>
            <a:ext uri="{FF2B5EF4-FFF2-40B4-BE49-F238E27FC236}">
              <a16:creationId xmlns:a16="http://schemas.microsoft.com/office/drawing/2014/main" id="{8EE20BC2-6465-49D3-9D27-203C5740202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7" name="Text Box 212">
          <a:extLst>
            <a:ext uri="{FF2B5EF4-FFF2-40B4-BE49-F238E27FC236}">
              <a16:creationId xmlns:a16="http://schemas.microsoft.com/office/drawing/2014/main" id="{521093BD-914C-4B46-B6B1-40554D922F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8" name="Text Box 213">
          <a:extLst>
            <a:ext uri="{FF2B5EF4-FFF2-40B4-BE49-F238E27FC236}">
              <a16:creationId xmlns:a16="http://schemas.microsoft.com/office/drawing/2014/main" id="{3B3E3FD1-96CA-47E3-AAC1-328289980C0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89" name="Text Box 214">
          <a:extLst>
            <a:ext uri="{FF2B5EF4-FFF2-40B4-BE49-F238E27FC236}">
              <a16:creationId xmlns:a16="http://schemas.microsoft.com/office/drawing/2014/main" id="{968E5E43-6379-4273-B38E-DB269222110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0" name="Text Box 215">
          <a:extLst>
            <a:ext uri="{FF2B5EF4-FFF2-40B4-BE49-F238E27FC236}">
              <a16:creationId xmlns:a16="http://schemas.microsoft.com/office/drawing/2014/main" id="{7E15946E-537D-482E-A81E-D07394A5BE4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1" name="Text Box 216">
          <a:extLst>
            <a:ext uri="{FF2B5EF4-FFF2-40B4-BE49-F238E27FC236}">
              <a16:creationId xmlns:a16="http://schemas.microsoft.com/office/drawing/2014/main" id="{DFCB9DD9-7D48-476F-862C-310E800818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3467400D-BC48-4C65-B871-22E3506361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3" name="Text Box 2">
          <a:extLst>
            <a:ext uri="{FF2B5EF4-FFF2-40B4-BE49-F238E27FC236}">
              <a16:creationId xmlns:a16="http://schemas.microsoft.com/office/drawing/2014/main" id="{CCDC56B3-E0FC-4553-8EFE-B82F970C45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4" name="Text Box 3">
          <a:extLst>
            <a:ext uri="{FF2B5EF4-FFF2-40B4-BE49-F238E27FC236}">
              <a16:creationId xmlns:a16="http://schemas.microsoft.com/office/drawing/2014/main" id="{BCABD21C-6890-4B0A-8475-475D88D5D4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5" name="Text Box 4">
          <a:extLst>
            <a:ext uri="{FF2B5EF4-FFF2-40B4-BE49-F238E27FC236}">
              <a16:creationId xmlns:a16="http://schemas.microsoft.com/office/drawing/2014/main" id="{4D19BA4C-D707-474A-9AD6-9AE54BDC58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6" name="Text Box 5">
          <a:extLst>
            <a:ext uri="{FF2B5EF4-FFF2-40B4-BE49-F238E27FC236}">
              <a16:creationId xmlns:a16="http://schemas.microsoft.com/office/drawing/2014/main" id="{1D95AC59-DBAB-47D6-B484-4FCECD995D1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7" name="Text Box 6">
          <a:extLst>
            <a:ext uri="{FF2B5EF4-FFF2-40B4-BE49-F238E27FC236}">
              <a16:creationId xmlns:a16="http://schemas.microsoft.com/office/drawing/2014/main" id="{D1D09491-CBDE-4469-B4D2-41249C5AF9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8" name="Text Box 7">
          <a:extLst>
            <a:ext uri="{FF2B5EF4-FFF2-40B4-BE49-F238E27FC236}">
              <a16:creationId xmlns:a16="http://schemas.microsoft.com/office/drawing/2014/main" id="{947C93E4-FC03-4101-ACBB-18125BB886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399" name="Text Box 8">
          <a:extLst>
            <a:ext uri="{FF2B5EF4-FFF2-40B4-BE49-F238E27FC236}">
              <a16:creationId xmlns:a16="http://schemas.microsoft.com/office/drawing/2014/main" id="{C602F0EF-8D2C-444E-A5C0-380780E4A02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0" name="Text Box 9">
          <a:extLst>
            <a:ext uri="{FF2B5EF4-FFF2-40B4-BE49-F238E27FC236}">
              <a16:creationId xmlns:a16="http://schemas.microsoft.com/office/drawing/2014/main" id="{6B648CE0-AB50-44D9-B70B-EEF9622E65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1" name="Text Box 10">
          <a:extLst>
            <a:ext uri="{FF2B5EF4-FFF2-40B4-BE49-F238E27FC236}">
              <a16:creationId xmlns:a16="http://schemas.microsoft.com/office/drawing/2014/main" id="{F272B532-DE43-4FF4-AF0D-E2C6849856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2" name="Text Box 11">
          <a:extLst>
            <a:ext uri="{FF2B5EF4-FFF2-40B4-BE49-F238E27FC236}">
              <a16:creationId xmlns:a16="http://schemas.microsoft.com/office/drawing/2014/main" id="{CD7E8CD1-FFE7-45E3-9714-DC61EB68C1F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3" name="Text Box 12">
          <a:extLst>
            <a:ext uri="{FF2B5EF4-FFF2-40B4-BE49-F238E27FC236}">
              <a16:creationId xmlns:a16="http://schemas.microsoft.com/office/drawing/2014/main" id="{94BA6B35-BED2-4D16-A6CE-35B79DDFA0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4" name="Text Box 13">
          <a:extLst>
            <a:ext uri="{FF2B5EF4-FFF2-40B4-BE49-F238E27FC236}">
              <a16:creationId xmlns:a16="http://schemas.microsoft.com/office/drawing/2014/main" id="{21BA53FA-2203-4760-85B5-F7D3003D51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5" name="Text Box 14">
          <a:extLst>
            <a:ext uri="{FF2B5EF4-FFF2-40B4-BE49-F238E27FC236}">
              <a16:creationId xmlns:a16="http://schemas.microsoft.com/office/drawing/2014/main" id="{B0EB7137-C6E1-46F6-8A85-A6D37C6CDE8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6D97E31F-2DE4-402C-8D62-58B1ED2835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7" name="Text Box 16">
          <a:extLst>
            <a:ext uri="{FF2B5EF4-FFF2-40B4-BE49-F238E27FC236}">
              <a16:creationId xmlns:a16="http://schemas.microsoft.com/office/drawing/2014/main" id="{F17CA31E-42D0-41CF-BE19-0FD088C8C7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8" name="Text Box 17">
          <a:extLst>
            <a:ext uri="{FF2B5EF4-FFF2-40B4-BE49-F238E27FC236}">
              <a16:creationId xmlns:a16="http://schemas.microsoft.com/office/drawing/2014/main" id="{7D003A48-D28B-4D31-B8DE-A1EB441FDCC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09" name="Text Box 18">
          <a:extLst>
            <a:ext uri="{FF2B5EF4-FFF2-40B4-BE49-F238E27FC236}">
              <a16:creationId xmlns:a16="http://schemas.microsoft.com/office/drawing/2014/main" id="{7F13CFF7-E4F0-4690-8959-FABC0EBE01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0" name="Text Box 19">
          <a:extLst>
            <a:ext uri="{FF2B5EF4-FFF2-40B4-BE49-F238E27FC236}">
              <a16:creationId xmlns:a16="http://schemas.microsoft.com/office/drawing/2014/main" id="{25272341-7B4B-466A-A0F0-39B819D6E1A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1" name="Text Box 20">
          <a:extLst>
            <a:ext uri="{FF2B5EF4-FFF2-40B4-BE49-F238E27FC236}">
              <a16:creationId xmlns:a16="http://schemas.microsoft.com/office/drawing/2014/main" id="{2A3DB317-E5A1-402A-BB39-75C31D263C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2" name="Text Box 21">
          <a:extLst>
            <a:ext uri="{FF2B5EF4-FFF2-40B4-BE49-F238E27FC236}">
              <a16:creationId xmlns:a16="http://schemas.microsoft.com/office/drawing/2014/main" id="{B01661AA-60F0-4193-A510-3124B167DCA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3" name="Text Box 22">
          <a:extLst>
            <a:ext uri="{FF2B5EF4-FFF2-40B4-BE49-F238E27FC236}">
              <a16:creationId xmlns:a16="http://schemas.microsoft.com/office/drawing/2014/main" id="{3E1067B5-7041-48E1-9A4E-6632E8B22B6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4" name="Text Box 23">
          <a:extLst>
            <a:ext uri="{FF2B5EF4-FFF2-40B4-BE49-F238E27FC236}">
              <a16:creationId xmlns:a16="http://schemas.microsoft.com/office/drawing/2014/main" id="{8CD8CC8B-2484-476A-ABB8-6BC95AC4A3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5" name="Text Box 24">
          <a:extLst>
            <a:ext uri="{FF2B5EF4-FFF2-40B4-BE49-F238E27FC236}">
              <a16:creationId xmlns:a16="http://schemas.microsoft.com/office/drawing/2014/main" id="{C81172FE-A967-4EA6-941E-216BB14298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6" name="Text Box 25">
          <a:extLst>
            <a:ext uri="{FF2B5EF4-FFF2-40B4-BE49-F238E27FC236}">
              <a16:creationId xmlns:a16="http://schemas.microsoft.com/office/drawing/2014/main" id="{D0E2D878-518F-4A04-B3C6-7EC6B8BA0C5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7" name="Text Box 26">
          <a:extLst>
            <a:ext uri="{FF2B5EF4-FFF2-40B4-BE49-F238E27FC236}">
              <a16:creationId xmlns:a16="http://schemas.microsoft.com/office/drawing/2014/main" id="{1E2BD1A8-9BC2-4CE3-82C8-4D1CDF9E6F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8" name="Text Box 27">
          <a:extLst>
            <a:ext uri="{FF2B5EF4-FFF2-40B4-BE49-F238E27FC236}">
              <a16:creationId xmlns:a16="http://schemas.microsoft.com/office/drawing/2014/main" id="{7B9EE758-040F-4464-9643-0EEF8FB260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19" name="Text Box 28">
          <a:extLst>
            <a:ext uri="{FF2B5EF4-FFF2-40B4-BE49-F238E27FC236}">
              <a16:creationId xmlns:a16="http://schemas.microsoft.com/office/drawing/2014/main" id="{CB54D5BE-E1FA-44EB-9EB1-95410BC3E4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0" name="Text Box 29">
          <a:extLst>
            <a:ext uri="{FF2B5EF4-FFF2-40B4-BE49-F238E27FC236}">
              <a16:creationId xmlns:a16="http://schemas.microsoft.com/office/drawing/2014/main" id="{4DB3C90C-DD93-432F-A387-18F648C8B8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1" name="Text Box 30">
          <a:extLst>
            <a:ext uri="{FF2B5EF4-FFF2-40B4-BE49-F238E27FC236}">
              <a16:creationId xmlns:a16="http://schemas.microsoft.com/office/drawing/2014/main" id="{7813256F-ADA6-42D6-8608-2DFB7A88EE4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2" name="Text Box 31">
          <a:extLst>
            <a:ext uri="{FF2B5EF4-FFF2-40B4-BE49-F238E27FC236}">
              <a16:creationId xmlns:a16="http://schemas.microsoft.com/office/drawing/2014/main" id="{0B4DD223-67A4-4644-AB8C-A66B0CAB5D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3" name="Text Box 32">
          <a:extLst>
            <a:ext uri="{FF2B5EF4-FFF2-40B4-BE49-F238E27FC236}">
              <a16:creationId xmlns:a16="http://schemas.microsoft.com/office/drawing/2014/main" id="{D42D7F0D-4B03-4007-A3D9-0DF0CF8568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4" name="Text Box 33">
          <a:extLst>
            <a:ext uri="{FF2B5EF4-FFF2-40B4-BE49-F238E27FC236}">
              <a16:creationId xmlns:a16="http://schemas.microsoft.com/office/drawing/2014/main" id="{E9185175-895C-486C-9417-B9B93EF6619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5" name="Text Box 34">
          <a:extLst>
            <a:ext uri="{FF2B5EF4-FFF2-40B4-BE49-F238E27FC236}">
              <a16:creationId xmlns:a16="http://schemas.microsoft.com/office/drawing/2014/main" id="{E2615FD7-2C12-439D-AD13-C724FBD8F3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6" name="Text Box 35">
          <a:extLst>
            <a:ext uri="{FF2B5EF4-FFF2-40B4-BE49-F238E27FC236}">
              <a16:creationId xmlns:a16="http://schemas.microsoft.com/office/drawing/2014/main" id="{116591A3-FF56-448E-A79E-FD53E9E152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7" name="Text Box 36">
          <a:extLst>
            <a:ext uri="{FF2B5EF4-FFF2-40B4-BE49-F238E27FC236}">
              <a16:creationId xmlns:a16="http://schemas.microsoft.com/office/drawing/2014/main" id="{8A81EDE6-7F76-4C4E-876F-A923AFAAC47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8" name="Text Box 37">
          <a:extLst>
            <a:ext uri="{FF2B5EF4-FFF2-40B4-BE49-F238E27FC236}">
              <a16:creationId xmlns:a16="http://schemas.microsoft.com/office/drawing/2014/main" id="{3B24965B-12D9-4FBC-BB2E-2834D424F22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29" name="Text Box 38">
          <a:extLst>
            <a:ext uri="{FF2B5EF4-FFF2-40B4-BE49-F238E27FC236}">
              <a16:creationId xmlns:a16="http://schemas.microsoft.com/office/drawing/2014/main" id="{51511122-79A6-4D43-A03B-5686E2A406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0" name="Text Box 39">
          <a:extLst>
            <a:ext uri="{FF2B5EF4-FFF2-40B4-BE49-F238E27FC236}">
              <a16:creationId xmlns:a16="http://schemas.microsoft.com/office/drawing/2014/main" id="{7B7BD336-4178-4C8C-A0B1-A75DD7E02CA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1" name="Text Box 40">
          <a:extLst>
            <a:ext uri="{FF2B5EF4-FFF2-40B4-BE49-F238E27FC236}">
              <a16:creationId xmlns:a16="http://schemas.microsoft.com/office/drawing/2014/main" id="{5D2F09FC-6968-4222-82A9-CF698724B6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2" name="Text Box 41">
          <a:extLst>
            <a:ext uri="{FF2B5EF4-FFF2-40B4-BE49-F238E27FC236}">
              <a16:creationId xmlns:a16="http://schemas.microsoft.com/office/drawing/2014/main" id="{B637F68E-E837-4BC9-9AA3-47DD5A41833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3" name="Text Box 42">
          <a:extLst>
            <a:ext uri="{FF2B5EF4-FFF2-40B4-BE49-F238E27FC236}">
              <a16:creationId xmlns:a16="http://schemas.microsoft.com/office/drawing/2014/main" id="{ED27BF8E-505E-4B53-B23A-8FA7C05BE76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4" name="Text Box 43">
          <a:extLst>
            <a:ext uri="{FF2B5EF4-FFF2-40B4-BE49-F238E27FC236}">
              <a16:creationId xmlns:a16="http://schemas.microsoft.com/office/drawing/2014/main" id="{9C18BBAA-8FDE-4CFA-B0D5-AF7606E289F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5" name="Text Box 44">
          <a:extLst>
            <a:ext uri="{FF2B5EF4-FFF2-40B4-BE49-F238E27FC236}">
              <a16:creationId xmlns:a16="http://schemas.microsoft.com/office/drawing/2014/main" id="{233FD4A5-2A1C-472C-B635-8C599D193E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6" name="Text Box 45">
          <a:extLst>
            <a:ext uri="{FF2B5EF4-FFF2-40B4-BE49-F238E27FC236}">
              <a16:creationId xmlns:a16="http://schemas.microsoft.com/office/drawing/2014/main" id="{92AC83C0-A293-476A-9481-97E91515D9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7" name="Text Box 46">
          <a:extLst>
            <a:ext uri="{FF2B5EF4-FFF2-40B4-BE49-F238E27FC236}">
              <a16:creationId xmlns:a16="http://schemas.microsoft.com/office/drawing/2014/main" id="{0BEE62FD-1153-4AAF-8722-D4E7426FCEC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8" name="Text Box 47">
          <a:extLst>
            <a:ext uri="{FF2B5EF4-FFF2-40B4-BE49-F238E27FC236}">
              <a16:creationId xmlns:a16="http://schemas.microsoft.com/office/drawing/2014/main" id="{73FC258E-34DB-484C-8AD5-F9409DA03B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39" name="Text Box 48">
          <a:extLst>
            <a:ext uri="{FF2B5EF4-FFF2-40B4-BE49-F238E27FC236}">
              <a16:creationId xmlns:a16="http://schemas.microsoft.com/office/drawing/2014/main" id="{A0515868-7189-4B5F-A24F-1504BA18439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0" name="Text Box 49">
          <a:extLst>
            <a:ext uri="{FF2B5EF4-FFF2-40B4-BE49-F238E27FC236}">
              <a16:creationId xmlns:a16="http://schemas.microsoft.com/office/drawing/2014/main" id="{A3406024-23F7-4367-ACB1-43F511EDB5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1" name="Text Box 50">
          <a:extLst>
            <a:ext uri="{FF2B5EF4-FFF2-40B4-BE49-F238E27FC236}">
              <a16:creationId xmlns:a16="http://schemas.microsoft.com/office/drawing/2014/main" id="{3E0D3004-425A-4A4B-AF69-058FB0F6EB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2" name="Text Box 51">
          <a:extLst>
            <a:ext uri="{FF2B5EF4-FFF2-40B4-BE49-F238E27FC236}">
              <a16:creationId xmlns:a16="http://schemas.microsoft.com/office/drawing/2014/main" id="{572BFA80-F693-4C14-8C9F-290E1334983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3" name="Text Box 52">
          <a:extLst>
            <a:ext uri="{FF2B5EF4-FFF2-40B4-BE49-F238E27FC236}">
              <a16:creationId xmlns:a16="http://schemas.microsoft.com/office/drawing/2014/main" id="{CB3BDFDA-AA77-4703-96CB-2A38F925433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4" name="Text Box 53">
          <a:extLst>
            <a:ext uri="{FF2B5EF4-FFF2-40B4-BE49-F238E27FC236}">
              <a16:creationId xmlns:a16="http://schemas.microsoft.com/office/drawing/2014/main" id="{83EBEA60-CDB9-45A4-95EB-217BB890B15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5" name="Text Box 54">
          <a:extLst>
            <a:ext uri="{FF2B5EF4-FFF2-40B4-BE49-F238E27FC236}">
              <a16:creationId xmlns:a16="http://schemas.microsoft.com/office/drawing/2014/main" id="{75DF17FA-2598-451F-9401-4722601802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6" name="Text Box 55">
          <a:extLst>
            <a:ext uri="{FF2B5EF4-FFF2-40B4-BE49-F238E27FC236}">
              <a16:creationId xmlns:a16="http://schemas.microsoft.com/office/drawing/2014/main" id="{25DC716B-6D02-4E61-B980-50B5D267D77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7" name="Text Box 56">
          <a:extLst>
            <a:ext uri="{FF2B5EF4-FFF2-40B4-BE49-F238E27FC236}">
              <a16:creationId xmlns:a16="http://schemas.microsoft.com/office/drawing/2014/main" id="{55045D6A-697B-4C20-9B93-82C133BD15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8" name="Text Box 57">
          <a:extLst>
            <a:ext uri="{FF2B5EF4-FFF2-40B4-BE49-F238E27FC236}">
              <a16:creationId xmlns:a16="http://schemas.microsoft.com/office/drawing/2014/main" id="{F8B52FFA-E73F-4048-8FBD-00B80A94A5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49" name="Text Box 58">
          <a:extLst>
            <a:ext uri="{FF2B5EF4-FFF2-40B4-BE49-F238E27FC236}">
              <a16:creationId xmlns:a16="http://schemas.microsoft.com/office/drawing/2014/main" id="{AA2E725B-CAF3-4DE0-A662-0A0E4F7261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0" name="Text Box 59">
          <a:extLst>
            <a:ext uri="{FF2B5EF4-FFF2-40B4-BE49-F238E27FC236}">
              <a16:creationId xmlns:a16="http://schemas.microsoft.com/office/drawing/2014/main" id="{4A468B5C-FBBA-468F-B11F-DAA8CD1F0A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1" name="Text Box 60">
          <a:extLst>
            <a:ext uri="{FF2B5EF4-FFF2-40B4-BE49-F238E27FC236}">
              <a16:creationId xmlns:a16="http://schemas.microsoft.com/office/drawing/2014/main" id="{220AA0B4-C783-40E0-9AA7-5B1E98B6200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2" name="Text Box 61">
          <a:extLst>
            <a:ext uri="{FF2B5EF4-FFF2-40B4-BE49-F238E27FC236}">
              <a16:creationId xmlns:a16="http://schemas.microsoft.com/office/drawing/2014/main" id="{25F06A82-905A-49F1-84AA-FACE3579904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3" name="Text Box 62">
          <a:extLst>
            <a:ext uri="{FF2B5EF4-FFF2-40B4-BE49-F238E27FC236}">
              <a16:creationId xmlns:a16="http://schemas.microsoft.com/office/drawing/2014/main" id="{446BFF16-2E9F-4FC3-8CA7-AB5DCC95D6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4" name="Text Box 63">
          <a:extLst>
            <a:ext uri="{FF2B5EF4-FFF2-40B4-BE49-F238E27FC236}">
              <a16:creationId xmlns:a16="http://schemas.microsoft.com/office/drawing/2014/main" id="{AFBCE059-C685-44CA-A8C0-CEAA694DFD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5" name="Text Box 64">
          <a:extLst>
            <a:ext uri="{FF2B5EF4-FFF2-40B4-BE49-F238E27FC236}">
              <a16:creationId xmlns:a16="http://schemas.microsoft.com/office/drawing/2014/main" id="{3130E1BD-67B5-488E-ADA6-2374E030CB0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6" name="Text Box 65">
          <a:extLst>
            <a:ext uri="{FF2B5EF4-FFF2-40B4-BE49-F238E27FC236}">
              <a16:creationId xmlns:a16="http://schemas.microsoft.com/office/drawing/2014/main" id="{DBFA48E1-D4C4-498B-9C71-EAD9FD77DE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7" name="Text Box 66">
          <a:extLst>
            <a:ext uri="{FF2B5EF4-FFF2-40B4-BE49-F238E27FC236}">
              <a16:creationId xmlns:a16="http://schemas.microsoft.com/office/drawing/2014/main" id="{ECE11E1F-E415-4078-9441-17EED9CF9B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8" name="Text Box 67">
          <a:extLst>
            <a:ext uri="{FF2B5EF4-FFF2-40B4-BE49-F238E27FC236}">
              <a16:creationId xmlns:a16="http://schemas.microsoft.com/office/drawing/2014/main" id="{5C6DAE0E-6A1F-401E-B053-F8D6279B05B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59" name="Text Box 68">
          <a:extLst>
            <a:ext uri="{FF2B5EF4-FFF2-40B4-BE49-F238E27FC236}">
              <a16:creationId xmlns:a16="http://schemas.microsoft.com/office/drawing/2014/main" id="{F6AF3287-D047-4D7A-BD92-897BB7448A0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0" name="Text Box 69">
          <a:extLst>
            <a:ext uri="{FF2B5EF4-FFF2-40B4-BE49-F238E27FC236}">
              <a16:creationId xmlns:a16="http://schemas.microsoft.com/office/drawing/2014/main" id="{8796F52A-86DC-43CC-B0DD-97B0B266ECF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1" name="Text Box 70">
          <a:extLst>
            <a:ext uri="{FF2B5EF4-FFF2-40B4-BE49-F238E27FC236}">
              <a16:creationId xmlns:a16="http://schemas.microsoft.com/office/drawing/2014/main" id="{F9AA5C65-386A-4774-83C0-1D97E5D9FC3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2" name="Text Box 71">
          <a:extLst>
            <a:ext uri="{FF2B5EF4-FFF2-40B4-BE49-F238E27FC236}">
              <a16:creationId xmlns:a16="http://schemas.microsoft.com/office/drawing/2014/main" id="{A4282758-DEB9-4939-8C84-CFE51E96CF2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3" name="Text Box 72">
          <a:extLst>
            <a:ext uri="{FF2B5EF4-FFF2-40B4-BE49-F238E27FC236}">
              <a16:creationId xmlns:a16="http://schemas.microsoft.com/office/drawing/2014/main" id="{08E356C2-ED4F-4FBC-ADEE-8606663B62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4" name="Text Box 73">
          <a:extLst>
            <a:ext uri="{FF2B5EF4-FFF2-40B4-BE49-F238E27FC236}">
              <a16:creationId xmlns:a16="http://schemas.microsoft.com/office/drawing/2014/main" id="{E8378496-E134-421F-AB8E-04633AD4F7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5" name="Text Box 74">
          <a:extLst>
            <a:ext uri="{FF2B5EF4-FFF2-40B4-BE49-F238E27FC236}">
              <a16:creationId xmlns:a16="http://schemas.microsoft.com/office/drawing/2014/main" id="{D7690685-320B-4F89-BF33-460AFF9DF1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6" name="Text Box 75">
          <a:extLst>
            <a:ext uri="{FF2B5EF4-FFF2-40B4-BE49-F238E27FC236}">
              <a16:creationId xmlns:a16="http://schemas.microsoft.com/office/drawing/2014/main" id="{1EAAC293-A456-4A2B-8A00-264B940395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7" name="Text Box 76">
          <a:extLst>
            <a:ext uri="{FF2B5EF4-FFF2-40B4-BE49-F238E27FC236}">
              <a16:creationId xmlns:a16="http://schemas.microsoft.com/office/drawing/2014/main" id="{E8E44923-7D67-4695-9286-0A084B1A42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8" name="Text Box 77">
          <a:extLst>
            <a:ext uri="{FF2B5EF4-FFF2-40B4-BE49-F238E27FC236}">
              <a16:creationId xmlns:a16="http://schemas.microsoft.com/office/drawing/2014/main" id="{FE4516F4-1FFA-43E5-ACDC-23ADDF3B4B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69" name="Text Box 78">
          <a:extLst>
            <a:ext uri="{FF2B5EF4-FFF2-40B4-BE49-F238E27FC236}">
              <a16:creationId xmlns:a16="http://schemas.microsoft.com/office/drawing/2014/main" id="{6021ACD4-F4AA-48D2-A05C-544A05396AC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0" name="Text Box 79">
          <a:extLst>
            <a:ext uri="{FF2B5EF4-FFF2-40B4-BE49-F238E27FC236}">
              <a16:creationId xmlns:a16="http://schemas.microsoft.com/office/drawing/2014/main" id="{5FBAC3C0-A41E-4EC2-92AC-8EF4E3178C1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1" name="Text Box 80">
          <a:extLst>
            <a:ext uri="{FF2B5EF4-FFF2-40B4-BE49-F238E27FC236}">
              <a16:creationId xmlns:a16="http://schemas.microsoft.com/office/drawing/2014/main" id="{87BAD865-FA8D-4317-B4C9-B87CB84E99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2" name="Text Box 81">
          <a:extLst>
            <a:ext uri="{FF2B5EF4-FFF2-40B4-BE49-F238E27FC236}">
              <a16:creationId xmlns:a16="http://schemas.microsoft.com/office/drawing/2014/main" id="{2B10AA9C-3757-4A74-A47C-50C419F7758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3" name="Text Box 82">
          <a:extLst>
            <a:ext uri="{FF2B5EF4-FFF2-40B4-BE49-F238E27FC236}">
              <a16:creationId xmlns:a16="http://schemas.microsoft.com/office/drawing/2014/main" id="{40332229-A331-48E9-9F31-53818C7DE8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4" name="Text Box 83">
          <a:extLst>
            <a:ext uri="{FF2B5EF4-FFF2-40B4-BE49-F238E27FC236}">
              <a16:creationId xmlns:a16="http://schemas.microsoft.com/office/drawing/2014/main" id="{A2B63AAE-B296-4530-B192-D8786A64FF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5" name="Text Box 84">
          <a:extLst>
            <a:ext uri="{FF2B5EF4-FFF2-40B4-BE49-F238E27FC236}">
              <a16:creationId xmlns:a16="http://schemas.microsoft.com/office/drawing/2014/main" id="{557E6024-A459-46D2-8D09-10ACB61B41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6" name="Text Box 85">
          <a:extLst>
            <a:ext uri="{FF2B5EF4-FFF2-40B4-BE49-F238E27FC236}">
              <a16:creationId xmlns:a16="http://schemas.microsoft.com/office/drawing/2014/main" id="{4CDE5EFE-064D-416A-85B2-85D4FD6C4B7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7" name="Text Box 86">
          <a:extLst>
            <a:ext uri="{FF2B5EF4-FFF2-40B4-BE49-F238E27FC236}">
              <a16:creationId xmlns:a16="http://schemas.microsoft.com/office/drawing/2014/main" id="{1FBBA3DE-0390-45A3-8FD7-90C46E3396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8" name="Text Box 87">
          <a:extLst>
            <a:ext uri="{FF2B5EF4-FFF2-40B4-BE49-F238E27FC236}">
              <a16:creationId xmlns:a16="http://schemas.microsoft.com/office/drawing/2014/main" id="{846907E9-9FA3-41F7-BE7C-631ABA8B429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79" name="Text Box 88">
          <a:extLst>
            <a:ext uri="{FF2B5EF4-FFF2-40B4-BE49-F238E27FC236}">
              <a16:creationId xmlns:a16="http://schemas.microsoft.com/office/drawing/2014/main" id="{0DD19BBF-D387-444C-B024-4DE709DB557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0" name="Text Box 89">
          <a:extLst>
            <a:ext uri="{FF2B5EF4-FFF2-40B4-BE49-F238E27FC236}">
              <a16:creationId xmlns:a16="http://schemas.microsoft.com/office/drawing/2014/main" id="{CF891CC4-8DD8-4915-8C9A-08F11DD336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1" name="Text Box 90">
          <a:extLst>
            <a:ext uri="{FF2B5EF4-FFF2-40B4-BE49-F238E27FC236}">
              <a16:creationId xmlns:a16="http://schemas.microsoft.com/office/drawing/2014/main" id="{8E723597-A262-4355-8565-E40306EE977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2" name="Text Box 91">
          <a:extLst>
            <a:ext uri="{FF2B5EF4-FFF2-40B4-BE49-F238E27FC236}">
              <a16:creationId xmlns:a16="http://schemas.microsoft.com/office/drawing/2014/main" id="{3B0FEB81-199B-4548-B55E-96E33ED9C9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3" name="Text Box 92">
          <a:extLst>
            <a:ext uri="{FF2B5EF4-FFF2-40B4-BE49-F238E27FC236}">
              <a16:creationId xmlns:a16="http://schemas.microsoft.com/office/drawing/2014/main" id="{DD00E016-93D0-4C64-A72B-B4B135C98E3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4" name="Text Box 93">
          <a:extLst>
            <a:ext uri="{FF2B5EF4-FFF2-40B4-BE49-F238E27FC236}">
              <a16:creationId xmlns:a16="http://schemas.microsoft.com/office/drawing/2014/main" id="{C78D5488-1289-4EA1-A06C-59D9597952B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5" name="Text Box 94">
          <a:extLst>
            <a:ext uri="{FF2B5EF4-FFF2-40B4-BE49-F238E27FC236}">
              <a16:creationId xmlns:a16="http://schemas.microsoft.com/office/drawing/2014/main" id="{7ED8ED7C-CC74-4ECC-A191-B1E93E41DE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6" name="Text Box 95">
          <a:extLst>
            <a:ext uri="{FF2B5EF4-FFF2-40B4-BE49-F238E27FC236}">
              <a16:creationId xmlns:a16="http://schemas.microsoft.com/office/drawing/2014/main" id="{5CD2F7D2-75CB-4C70-8D18-164A7956897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7" name="Text Box 96">
          <a:extLst>
            <a:ext uri="{FF2B5EF4-FFF2-40B4-BE49-F238E27FC236}">
              <a16:creationId xmlns:a16="http://schemas.microsoft.com/office/drawing/2014/main" id="{C02954A2-AB9F-4401-83F8-FDD9FD7A6F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8" name="Text Box 97">
          <a:extLst>
            <a:ext uri="{FF2B5EF4-FFF2-40B4-BE49-F238E27FC236}">
              <a16:creationId xmlns:a16="http://schemas.microsoft.com/office/drawing/2014/main" id="{C79A9B1A-D690-489A-AB31-DC635DD945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89" name="Text Box 98">
          <a:extLst>
            <a:ext uri="{FF2B5EF4-FFF2-40B4-BE49-F238E27FC236}">
              <a16:creationId xmlns:a16="http://schemas.microsoft.com/office/drawing/2014/main" id="{3A7453E8-5450-4CF2-8FBA-3CA6662C758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490" name="Text Box 99">
          <a:extLst>
            <a:ext uri="{FF2B5EF4-FFF2-40B4-BE49-F238E27FC236}">
              <a16:creationId xmlns:a16="http://schemas.microsoft.com/office/drawing/2014/main" id="{7294A286-DB5A-4F4D-B92A-6D40FED3EC2A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1" name="Text Box 100">
          <a:extLst>
            <a:ext uri="{FF2B5EF4-FFF2-40B4-BE49-F238E27FC236}">
              <a16:creationId xmlns:a16="http://schemas.microsoft.com/office/drawing/2014/main" id="{1C9B701C-6E2C-4BCF-99D7-0BF516E0FA2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2" name="Text Box 101">
          <a:extLst>
            <a:ext uri="{FF2B5EF4-FFF2-40B4-BE49-F238E27FC236}">
              <a16:creationId xmlns:a16="http://schemas.microsoft.com/office/drawing/2014/main" id="{E48493C2-B521-4729-8ACB-187A489020E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3" name="Text Box 102">
          <a:extLst>
            <a:ext uri="{FF2B5EF4-FFF2-40B4-BE49-F238E27FC236}">
              <a16:creationId xmlns:a16="http://schemas.microsoft.com/office/drawing/2014/main" id="{110AECEF-08D1-4B5A-AFC3-EF2B35E6BD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4" name="Text Box 103">
          <a:extLst>
            <a:ext uri="{FF2B5EF4-FFF2-40B4-BE49-F238E27FC236}">
              <a16:creationId xmlns:a16="http://schemas.microsoft.com/office/drawing/2014/main" id="{7EF795BB-F6C7-4663-A531-2680E0E30B3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5" name="Text Box 104">
          <a:extLst>
            <a:ext uri="{FF2B5EF4-FFF2-40B4-BE49-F238E27FC236}">
              <a16:creationId xmlns:a16="http://schemas.microsoft.com/office/drawing/2014/main" id="{AC7EF52C-9F52-4275-8B43-2908C2B13F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6" name="Text Box 105">
          <a:extLst>
            <a:ext uri="{FF2B5EF4-FFF2-40B4-BE49-F238E27FC236}">
              <a16:creationId xmlns:a16="http://schemas.microsoft.com/office/drawing/2014/main" id="{02C75812-8D7A-4A82-8F39-ABA2B74D78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7" name="Text Box 106">
          <a:extLst>
            <a:ext uri="{FF2B5EF4-FFF2-40B4-BE49-F238E27FC236}">
              <a16:creationId xmlns:a16="http://schemas.microsoft.com/office/drawing/2014/main" id="{E723C7BE-7E96-4EDF-9EA4-1A037D61AC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8" name="Text Box 107">
          <a:extLst>
            <a:ext uri="{FF2B5EF4-FFF2-40B4-BE49-F238E27FC236}">
              <a16:creationId xmlns:a16="http://schemas.microsoft.com/office/drawing/2014/main" id="{B40C261F-519A-4BDE-ABE3-37F28DD9C3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499" name="Text Box 108">
          <a:extLst>
            <a:ext uri="{FF2B5EF4-FFF2-40B4-BE49-F238E27FC236}">
              <a16:creationId xmlns:a16="http://schemas.microsoft.com/office/drawing/2014/main" id="{61AFC005-A34F-49B8-910F-745A063E37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0" name="Text Box 109">
          <a:extLst>
            <a:ext uri="{FF2B5EF4-FFF2-40B4-BE49-F238E27FC236}">
              <a16:creationId xmlns:a16="http://schemas.microsoft.com/office/drawing/2014/main" id="{22E5A084-40BF-4E14-A4E6-D21F4A569D8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1" name="Text Box 110">
          <a:extLst>
            <a:ext uri="{FF2B5EF4-FFF2-40B4-BE49-F238E27FC236}">
              <a16:creationId xmlns:a16="http://schemas.microsoft.com/office/drawing/2014/main" id="{3BA04761-4BA8-4B7F-B68C-C96865DC95B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2" name="Text Box 111">
          <a:extLst>
            <a:ext uri="{FF2B5EF4-FFF2-40B4-BE49-F238E27FC236}">
              <a16:creationId xmlns:a16="http://schemas.microsoft.com/office/drawing/2014/main" id="{48B7C79C-9A7A-4D00-B934-8E808D635BB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3" name="Text Box 112">
          <a:extLst>
            <a:ext uri="{FF2B5EF4-FFF2-40B4-BE49-F238E27FC236}">
              <a16:creationId xmlns:a16="http://schemas.microsoft.com/office/drawing/2014/main" id="{AD23CC19-A8E4-4ED3-B122-A9D9D98AE9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4" name="Text Box 113">
          <a:extLst>
            <a:ext uri="{FF2B5EF4-FFF2-40B4-BE49-F238E27FC236}">
              <a16:creationId xmlns:a16="http://schemas.microsoft.com/office/drawing/2014/main" id="{0E06F6E3-7ED5-4FDE-936B-95F66CB8291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505" name="Text Box 114">
          <a:extLst>
            <a:ext uri="{FF2B5EF4-FFF2-40B4-BE49-F238E27FC236}">
              <a16:creationId xmlns:a16="http://schemas.microsoft.com/office/drawing/2014/main" id="{F8AC4EE6-FE65-4153-A9E7-30825ABFB558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6" name="Text Box 115">
          <a:extLst>
            <a:ext uri="{FF2B5EF4-FFF2-40B4-BE49-F238E27FC236}">
              <a16:creationId xmlns:a16="http://schemas.microsoft.com/office/drawing/2014/main" id="{F7D65715-FFCA-4AE9-BF4D-CBA2A9DA02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7" name="Text Box 116">
          <a:extLst>
            <a:ext uri="{FF2B5EF4-FFF2-40B4-BE49-F238E27FC236}">
              <a16:creationId xmlns:a16="http://schemas.microsoft.com/office/drawing/2014/main" id="{1376B85E-0B78-4993-AF85-CC3BC2E7C1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8" name="Text Box 117">
          <a:extLst>
            <a:ext uri="{FF2B5EF4-FFF2-40B4-BE49-F238E27FC236}">
              <a16:creationId xmlns:a16="http://schemas.microsoft.com/office/drawing/2014/main" id="{13314715-A301-4F97-AA67-C8E6DFF741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09" name="Text Box 118">
          <a:extLst>
            <a:ext uri="{FF2B5EF4-FFF2-40B4-BE49-F238E27FC236}">
              <a16:creationId xmlns:a16="http://schemas.microsoft.com/office/drawing/2014/main" id="{9111D0C5-DAB7-4A94-8CD6-0A54CC434C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0" name="Text Box 119">
          <a:extLst>
            <a:ext uri="{FF2B5EF4-FFF2-40B4-BE49-F238E27FC236}">
              <a16:creationId xmlns:a16="http://schemas.microsoft.com/office/drawing/2014/main" id="{89477D99-3849-40D9-9ECF-D5A73DB72C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1" name="Text Box 120">
          <a:extLst>
            <a:ext uri="{FF2B5EF4-FFF2-40B4-BE49-F238E27FC236}">
              <a16:creationId xmlns:a16="http://schemas.microsoft.com/office/drawing/2014/main" id="{5476E81D-A2FB-4230-AD8C-23CB0B407DA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2" name="Text Box 121">
          <a:extLst>
            <a:ext uri="{FF2B5EF4-FFF2-40B4-BE49-F238E27FC236}">
              <a16:creationId xmlns:a16="http://schemas.microsoft.com/office/drawing/2014/main" id="{889C5DBD-35AB-4A93-8808-2375F62AD7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3" name="Text Box 122">
          <a:extLst>
            <a:ext uri="{FF2B5EF4-FFF2-40B4-BE49-F238E27FC236}">
              <a16:creationId xmlns:a16="http://schemas.microsoft.com/office/drawing/2014/main" id="{2E16CBB5-77BF-4951-837A-497895AB13F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4" name="Text Box 123">
          <a:extLst>
            <a:ext uri="{FF2B5EF4-FFF2-40B4-BE49-F238E27FC236}">
              <a16:creationId xmlns:a16="http://schemas.microsoft.com/office/drawing/2014/main" id="{999E09D8-38A4-42D9-908F-7ACCEEA61EF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5" name="Text Box 124">
          <a:extLst>
            <a:ext uri="{FF2B5EF4-FFF2-40B4-BE49-F238E27FC236}">
              <a16:creationId xmlns:a16="http://schemas.microsoft.com/office/drawing/2014/main" id="{86D6607C-013E-4A72-B1C1-76D0BEA4E62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6" name="Text Box 125">
          <a:extLst>
            <a:ext uri="{FF2B5EF4-FFF2-40B4-BE49-F238E27FC236}">
              <a16:creationId xmlns:a16="http://schemas.microsoft.com/office/drawing/2014/main" id="{316FFBDC-463E-484C-820E-B76CFA0B8C9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7" name="Text Box 126">
          <a:extLst>
            <a:ext uri="{FF2B5EF4-FFF2-40B4-BE49-F238E27FC236}">
              <a16:creationId xmlns:a16="http://schemas.microsoft.com/office/drawing/2014/main" id="{F81E856C-D936-46CA-8BD2-99A1D817144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8" name="Text Box 127">
          <a:extLst>
            <a:ext uri="{FF2B5EF4-FFF2-40B4-BE49-F238E27FC236}">
              <a16:creationId xmlns:a16="http://schemas.microsoft.com/office/drawing/2014/main" id="{F61E0500-397F-4C01-9F51-464180C2D34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19" name="Text Box 128">
          <a:extLst>
            <a:ext uri="{FF2B5EF4-FFF2-40B4-BE49-F238E27FC236}">
              <a16:creationId xmlns:a16="http://schemas.microsoft.com/office/drawing/2014/main" id="{42427E11-AE01-4B36-9D79-EECB8823D2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520" name="Text Box 129">
          <a:extLst>
            <a:ext uri="{FF2B5EF4-FFF2-40B4-BE49-F238E27FC236}">
              <a16:creationId xmlns:a16="http://schemas.microsoft.com/office/drawing/2014/main" id="{F711FFE5-4B7F-4000-8F9A-858EDD7C8AD2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1" name="Text Box 130">
          <a:extLst>
            <a:ext uri="{FF2B5EF4-FFF2-40B4-BE49-F238E27FC236}">
              <a16:creationId xmlns:a16="http://schemas.microsoft.com/office/drawing/2014/main" id="{11B3006A-143C-40EA-B874-2DEA23990A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2" name="Text Box 131">
          <a:extLst>
            <a:ext uri="{FF2B5EF4-FFF2-40B4-BE49-F238E27FC236}">
              <a16:creationId xmlns:a16="http://schemas.microsoft.com/office/drawing/2014/main" id="{635E338C-5458-48B9-ADAE-8DA31B6C9C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3" name="Text Box 132">
          <a:extLst>
            <a:ext uri="{FF2B5EF4-FFF2-40B4-BE49-F238E27FC236}">
              <a16:creationId xmlns:a16="http://schemas.microsoft.com/office/drawing/2014/main" id="{5563412A-AD8D-435D-8DD0-0C86489AEE7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4" name="Text Box 133">
          <a:extLst>
            <a:ext uri="{FF2B5EF4-FFF2-40B4-BE49-F238E27FC236}">
              <a16:creationId xmlns:a16="http://schemas.microsoft.com/office/drawing/2014/main" id="{91E95A89-E191-4D7B-A41C-EF82231736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5" name="Text Box 134">
          <a:extLst>
            <a:ext uri="{FF2B5EF4-FFF2-40B4-BE49-F238E27FC236}">
              <a16:creationId xmlns:a16="http://schemas.microsoft.com/office/drawing/2014/main" id="{53A1B32C-0F10-4F2E-AB44-F724725A311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6" name="Text Box 135">
          <a:extLst>
            <a:ext uri="{FF2B5EF4-FFF2-40B4-BE49-F238E27FC236}">
              <a16:creationId xmlns:a16="http://schemas.microsoft.com/office/drawing/2014/main" id="{0D8F779B-4B08-4CEA-B179-7B30B4EDB30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7" name="Text Box 136">
          <a:extLst>
            <a:ext uri="{FF2B5EF4-FFF2-40B4-BE49-F238E27FC236}">
              <a16:creationId xmlns:a16="http://schemas.microsoft.com/office/drawing/2014/main" id="{1CE35804-0A03-47F5-97A7-A0F1BA483A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8" name="Text Box 137">
          <a:extLst>
            <a:ext uri="{FF2B5EF4-FFF2-40B4-BE49-F238E27FC236}">
              <a16:creationId xmlns:a16="http://schemas.microsoft.com/office/drawing/2014/main" id="{FA74FB37-5177-415B-967C-1344819F34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29" name="Text Box 138">
          <a:extLst>
            <a:ext uri="{FF2B5EF4-FFF2-40B4-BE49-F238E27FC236}">
              <a16:creationId xmlns:a16="http://schemas.microsoft.com/office/drawing/2014/main" id="{F3BC6280-70D1-4800-A203-29DC608AFB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0" name="Text Box 139">
          <a:extLst>
            <a:ext uri="{FF2B5EF4-FFF2-40B4-BE49-F238E27FC236}">
              <a16:creationId xmlns:a16="http://schemas.microsoft.com/office/drawing/2014/main" id="{8040AED5-67DB-4776-801B-7E886C41C8B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1" name="Text Box 140">
          <a:extLst>
            <a:ext uri="{FF2B5EF4-FFF2-40B4-BE49-F238E27FC236}">
              <a16:creationId xmlns:a16="http://schemas.microsoft.com/office/drawing/2014/main" id="{159E200C-B539-47BA-A2B1-CD5A5E0A6D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2" name="Text Box 141">
          <a:extLst>
            <a:ext uri="{FF2B5EF4-FFF2-40B4-BE49-F238E27FC236}">
              <a16:creationId xmlns:a16="http://schemas.microsoft.com/office/drawing/2014/main" id="{5929DD27-4BA0-4CCB-BA4D-946FD501851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3" name="Text Box 142">
          <a:extLst>
            <a:ext uri="{FF2B5EF4-FFF2-40B4-BE49-F238E27FC236}">
              <a16:creationId xmlns:a16="http://schemas.microsoft.com/office/drawing/2014/main" id="{E3D46DAC-257B-4456-A774-165C1107EF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4" name="Text Box 143">
          <a:extLst>
            <a:ext uri="{FF2B5EF4-FFF2-40B4-BE49-F238E27FC236}">
              <a16:creationId xmlns:a16="http://schemas.microsoft.com/office/drawing/2014/main" id="{758B5204-94F7-46EF-870A-50631000745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535" name="Text Box 144">
          <a:extLst>
            <a:ext uri="{FF2B5EF4-FFF2-40B4-BE49-F238E27FC236}">
              <a16:creationId xmlns:a16="http://schemas.microsoft.com/office/drawing/2014/main" id="{DE0A31DA-D223-4B9F-8E10-A60E3068EDDC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6" name="Text Box 145">
          <a:extLst>
            <a:ext uri="{FF2B5EF4-FFF2-40B4-BE49-F238E27FC236}">
              <a16:creationId xmlns:a16="http://schemas.microsoft.com/office/drawing/2014/main" id="{E951B5CF-8E14-434F-A167-E7E9621FF99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7" name="Text Box 146">
          <a:extLst>
            <a:ext uri="{FF2B5EF4-FFF2-40B4-BE49-F238E27FC236}">
              <a16:creationId xmlns:a16="http://schemas.microsoft.com/office/drawing/2014/main" id="{54ACCDEB-E5F4-41A5-AB74-B774A89473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8" name="Text Box 147">
          <a:extLst>
            <a:ext uri="{FF2B5EF4-FFF2-40B4-BE49-F238E27FC236}">
              <a16:creationId xmlns:a16="http://schemas.microsoft.com/office/drawing/2014/main" id="{230A7C28-AFDA-47C0-B910-55CF9DE331F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39" name="Text Box 148">
          <a:extLst>
            <a:ext uri="{FF2B5EF4-FFF2-40B4-BE49-F238E27FC236}">
              <a16:creationId xmlns:a16="http://schemas.microsoft.com/office/drawing/2014/main" id="{28CC68BE-F1E2-4F72-BC39-7BD236FE6F3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0" name="Text Box 149">
          <a:extLst>
            <a:ext uri="{FF2B5EF4-FFF2-40B4-BE49-F238E27FC236}">
              <a16:creationId xmlns:a16="http://schemas.microsoft.com/office/drawing/2014/main" id="{36D9CB00-6117-4DCE-ABAC-0A6D66C19BF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1" name="Text Box 150">
          <a:extLst>
            <a:ext uri="{FF2B5EF4-FFF2-40B4-BE49-F238E27FC236}">
              <a16:creationId xmlns:a16="http://schemas.microsoft.com/office/drawing/2014/main" id="{5B41EFB4-2155-48FA-95CF-FF717B1D9D1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2" name="Text Box 151">
          <a:extLst>
            <a:ext uri="{FF2B5EF4-FFF2-40B4-BE49-F238E27FC236}">
              <a16:creationId xmlns:a16="http://schemas.microsoft.com/office/drawing/2014/main" id="{27CF16D8-310F-4D21-8CA7-EA6F772E20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3" name="Text Box 152">
          <a:extLst>
            <a:ext uri="{FF2B5EF4-FFF2-40B4-BE49-F238E27FC236}">
              <a16:creationId xmlns:a16="http://schemas.microsoft.com/office/drawing/2014/main" id="{283B6D6B-5FE5-4AF4-9F54-C241B648C03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4" name="Text Box 153">
          <a:extLst>
            <a:ext uri="{FF2B5EF4-FFF2-40B4-BE49-F238E27FC236}">
              <a16:creationId xmlns:a16="http://schemas.microsoft.com/office/drawing/2014/main" id="{DA97B668-20F2-4821-B564-FD3E5E822FA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5" name="Text Box 154">
          <a:extLst>
            <a:ext uri="{FF2B5EF4-FFF2-40B4-BE49-F238E27FC236}">
              <a16:creationId xmlns:a16="http://schemas.microsoft.com/office/drawing/2014/main" id="{9922A459-26E2-47CD-B498-BA7E4E416F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6" name="Text Box 155">
          <a:extLst>
            <a:ext uri="{FF2B5EF4-FFF2-40B4-BE49-F238E27FC236}">
              <a16:creationId xmlns:a16="http://schemas.microsoft.com/office/drawing/2014/main" id="{557D4210-5D55-41B1-9920-4F9D77E8C3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7" name="Text Box 156">
          <a:extLst>
            <a:ext uri="{FF2B5EF4-FFF2-40B4-BE49-F238E27FC236}">
              <a16:creationId xmlns:a16="http://schemas.microsoft.com/office/drawing/2014/main" id="{2A9513DF-C6B2-4A3B-9E55-A5BA0BF1183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8" name="Text Box 157">
          <a:extLst>
            <a:ext uri="{FF2B5EF4-FFF2-40B4-BE49-F238E27FC236}">
              <a16:creationId xmlns:a16="http://schemas.microsoft.com/office/drawing/2014/main" id="{9C7085AD-6338-4F45-9049-FBF38E3B685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49" name="Text Box 158">
          <a:extLst>
            <a:ext uri="{FF2B5EF4-FFF2-40B4-BE49-F238E27FC236}">
              <a16:creationId xmlns:a16="http://schemas.microsoft.com/office/drawing/2014/main" id="{6C964168-C907-4A19-AE04-06B49F8ED53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550" name="Text Box 159">
          <a:extLst>
            <a:ext uri="{FF2B5EF4-FFF2-40B4-BE49-F238E27FC236}">
              <a16:creationId xmlns:a16="http://schemas.microsoft.com/office/drawing/2014/main" id="{BF23EB63-0554-493F-ABC4-46775C2A615D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1" name="Text Box 160">
          <a:extLst>
            <a:ext uri="{FF2B5EF4-FFF2-40B4-BE49-F238E27FC236}">
              <a16:creationId xmlns:a16="http://schemas.microsoft.com/office/drawing/2014/main" id="{D01A59DA-7E82-4624-B8F2-2FAAA33A7AF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2" name="Text Box 161">
          <a:extLst>
            <a:ext uri="{FF2B5EF4-FFF2-40B4-BE49-F238E27FC236}">
              <a16:creationId xmlns:a16="http://schemas.microsoft.com/office/drawing/2014/main" id="{41B862E9-9BE9-45B2-B1C6-6AAA6BDEB19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3" name="Text Box 162">
          <a:extLst>
            <a:ext uri="{FF2B5EF4-FFF2-40B4-BE49-F238E27FC236}">
              <a16:creationId xmlns:a16="http://schemas.microsoft.com/office/drawing/2014/main" id="{A5F5F338-8CA7-4191-9485-5C951BFFF05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4" name="Text Box 163">
          <a:extLst>
            <a:ext uri="{FF2B5EF4-FFF2-40B4-BE49-F238E27FC236}">
              <a16:creationId xmlns:a16="http://schemas.microsoft.com/office/drawing/2014/main" id="{268394D9-9118-446B-B5E8-C47A66442D7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5" name="Text Box 164">
          <a:extLst>
            <a:ext uri="{FF2B5EF4-FFF2-40B4-BE49-F238E27FC236}">
              <a16:creationId xmlns:a16="http://schemas.microsoft.com/office/drawing/2014/main" id="{C594F69A-6EA3-4B02-BDCE-095FFDD485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6" name="Text Box 165">
          <a:extLst>
            <a:ext uri="{FF2B5EF4-FFF2-40B4-BE49-F238E27FC236}">
              <a16:creationId xmlns:a16="http://schemas.microsoft.com/office/drawing/2014/main" id="{38F89AEA-7B76-4EE5-8E98-C0E3CA0E1C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7" name="Text Box 166">
          <a:extLst>
            <a:ext uri="{FF2B5EF4-FFF2-40B4-BE49-F238E27FC236}">
              <a16:creationId xmlns:a16="http://schemas.microsoft.com/office/drawing/2014/main" id="{0F0B0E1E-4E75-4398-9B4F-99A8DBF3D3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8" name="Text Box 167">
          <a:extLst>
            <a:ext uri="{FF2B5EF4-FFF2-40B4-BE49-F238E27FC236}">
              <a16:creationId xmlns:a16="http://schemas.microsoft.com/office/drawing/2014/main" id="{7A70ADCD-3190-43B2-907A-861AD8904A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59" name="Text Box 168">
          <a:extLst>
            <a:ext uri="{FF2B5EF4-FFF2-40B4-BE49-F238E27FC236}">
              <a16:creationId xmlns:a16="http://schemas.microsoft.com/office/drawing/2014/main" id="{B10014D4-7D33-48C6-971B-38A0E35F96B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0" name="Text Box 169">
          <a:extLst>
            <a:ext uri="{FF2B5EF4-FFF2-40B4-BE49-F238E27FC236}">
              <a16:creationId xmlns:a16="http://schemas.microsoft.com/office/drawing/2014/main" id="{49D71C06-D6E1-4CB6-AC51-6A9A955D64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1" name="Text Box 170">
          <a:extLst>
            <a:ext uri="{FF2B5EF4-FFF2-40B4-BE49-F238E27FC236}">
              <a16:creationId xmlns:a16="http://schemas.microsoft.com/office/drawing/2014/main" id="{B6A7B856-2500-49C0-84FA-B00C4546C26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2" name="Text Box 171">
          <a:extLst>
            <a:ext uri="{FF2B5EF4-FFF2-40B4-BE49-F238E27FC236}">
              <a16:creationId xmlns:a16="http://schemas.microsoft.com/office/drawing/2014/main" id="{81033B91-7DD0-49BF-8FB8-B1038B7946F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3" name="Text Box 172">
          <a:extLst>
            <a:ext uri="{FF2B5EF4-FFF2-40B4-BE49-F238E27FC236}">
              <a16:creationId xmlns:a16="http://schemas.microsoft.com/office/drawing/2014/main" id="{9FAEDED7-BA09-47FA-A845-9858CDBEC5E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4" name="Text Box 173">
          <a:extLst>
            <a:ext uri="{FF2B5EF4-FFF2-40B4-BE49-F238E27FC236}">
              <a16:creationId xmlns:a16="http://schemas.microsoft.com/office/drawing/2014/main" id="{0B5C7F13-D271-4636-808F-6F0031ECF2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565" name="Text Box 174">
          <a:extLst>
            <a:ext uri="{FF2B5EF4-FFF2-40B4-BE49-F238E27FC236}">
              <a16:creationId xmlns:a16="http://schemas.microsoft.com/office/drawing/2014/main" id="{AC6C3543-832E-4501-AEA3-2FFE5E4E6D24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6" name="Text Box 175">
          <a:extLst>
            <a:ext uri="{FF2B5EF4-FFF2-40B4-BE49-F238E27FC236}">
              <a16:creationId xmlns:a16="http://schemas.microsoft.com/office/drawing/2014/main" id="{0C87526B-F6F9-48C2-B572-2873B06A81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7" name="Text Box 176">
          <a:extLst>
            <a:ext uri="{FF2B5EF4-FFF2-40B4-BE49-F238E27FC236}">
              <a16:creationId xmlns:a16="http://schemas.microsoft.com/office/drawing/2014/main" id="{6C1B1BF8-48B6-4307-B674-DE145E670A9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8" name="Text Box 177">
          <a:extLst>
            <a:ext uri="{FF2B5EF4-FFF2-40B4-BE49-F238E27FC236}">
              <a16:creationId xmlns:a16="http://schemas.microsoft.com/office/drawing/2014/main" id="{928E6D2C-AA17-4CF4-843E-ABEABC0C0D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69" name="Text Box 178">
          <a:extLst>
            <a:ext uri="{FF2B5EF4-FFF2-40B4-BE49-F238E27FC236}">
              <a16:creationId xmlns:a16="http://schemas.microsoft.com/office/drawing/2014/main" id="{6A5402C0-3FE8-42AA-89E3-BA043B0734A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0" name="Text Box 179">
          <a:extLst>
            <a:ext uri="{FF2B5EF4-FFF2-40B4-BE49-F238E27FC236}">
              <a16:creationId xmlns:a16="http://schemas.microsoft.com/office/drawing/2014/main" id="{01122807-7C3E-4A24-93F3-3340311A301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1" name="Text Box 180">
          <a:extLst>
            <a:ext uri="{FF2B5EF4-FFF2-40B4-BE49-F238E27FC236}">
              <a16:creationId xmlns:a16="http://schemas.microsoft.com/office/drawing/2014/main" id="{38BF030F-6DBA-4BDB-ABD4-8522F73F56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2" name="Text Box 181">
          <a:extLst>
            <a:ext uri="{FF2B5EF4-FFF2-40B4-BE49-F238E27FC236}">
              <a16:creationId xmlns:a16="http://schemas.microsoft.com/office/drawing/2014/main" id="{E68EE342-6371-4045-A8AF-893AF08300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3" name="Text Box 182">
          <a:extLst>
            <a:ext uri="{FF2B5EF4-FFF2-40B4-BE49-F238E27FC236}">
              <a16:creationId xmlns:a16="http://schemas.microsoft.com/office/drawing/2014/main" id="{79B1D466-6392-4510-B58D-CB2A76DC20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4" name="Text Box 183">
          <a:extLst>
            <a:ext uri="{FF2B5EF4-FFF2-40B4-BE49-F238E27FC236}">
              <a16:creationId xmlns:a16="http://schemas.microsoft.com/office/drawing/2014/main" id="{786B1EDB-4989-48AD-AD8B-6A899A3F0AB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5" name="Text Box 184">
          <a:extLst>
            <a:ext uri="{FF2B5EF4-FFF2-40B4-BE49-F238E27FC236}">
              <a16:creationId xmlns:a16="http://schemas.microsoft.com/office/drawing/2014/main" id="{70C6A8D8-FFC4-4C87-AB40-F27115033D5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6" name="Text Box 185">
          <a:extLst>
            <a:ext uri="{FF2B5EF4-FFF2-40B4-BE49-F238E27FC236}">
              <a16:creationId xmlns:a16="http://schemas.microsoft.com/office/drawing/2014/main" id="{F8DE5021-D911-4AA2-8ABE-FEAA9133E6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7" name="Text Box 186">
          <a:extLst>
            <a:ext uri="{FF2B5EF4-FFF2-40B4-BE49-F238E27FC236}">
              <a16:creationId xmlns:a16="http://schemas.microsoft.com/office/drawing/2014/main" id="{538B5022-E3A1-4FBC-AF55-30E5DC187B7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8" name="Text Box 187">
          <a:extLst>
            <a:ext uri="{FF2B5EF4-FFF2-40B4-BE49-F238E27FC236}">
              <a16:creationId xmlns:a16="http://schemas.microsoft.com/office/drawing/2014/main" id="{6D9C8578-BAA2-4D36-8C9E-CFFBE7E8B01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79" name="Text Box 188">
          <a:extLst>
            <a:ext uri="{FF2B5EF4-FFF2-40B4-BE49-F238E27FC236}">
              <a16:creationId xmlns:a16="http://schemas.microsoft.com/office/drawing/2014/main" id="{F6FFFF8E-1AF7-4158-B3A2-E98D08B9F61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0" name="Text Box 210">
          <a:extLst>
            <a:ext uri="{FF2B5EF4-FFF2-40B4-BE49-F238E27FC236}">
              <a16:creationId xmlns:a16="http://schemas.microsoft.com/office/drawing/2014/main" id="{B6A1FD3C-0759-46D1-B349-C14DBC80697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1" name="Text Box 211">
          <a:extLst>
            <a:ext uri="{FF2B5EF4-FFF2-40B4-BE49-F238E27FC236}">
              <a16:creationId xmlns:a16="http://schemas.microsoft.com/office/drawing/2014/main" id="{9F80AB23-3C4B-4AB8-B617-950136C61C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2" name="Text Box 212">
          <a:extLst>
            <a:ext uri="{FF2B5EF4-FFF2-40B4-BE49-F238E27FC236}">
              <a16:creationId xmlns:a16="http://schemas.microsoft.com/office/drawing/2014/main" id="{08F4ACBC-7899-496F-A44E-842B35D7F93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3" name="Text Box 213">
          <a:extLst>
            <a:ext uri="{FF2B5EF4-FFF2-40B4-BE49-F238E27FC236}">
              <a16:creationId xmlns:a16="http://schemas.microsoft.com/office/drawing/2014/main" id="{7151DC9C-4891-4E32-BB9A-26F52A2A82A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4" name="Text Box 214">
          <a:extLst>
            <a:ext uri="{FF2B5EF4-FFF2-40B4-BE49-F238E27FC236}">
              <a16:creationId xmlns:a16="http://schemas.microsoft.com/office/drawing/2014/main" id="{9E5204C7-0ACA-4874-8913-7DDBA66D3D0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5" name="Text Box 215">
          <a:extLst>
            <a:ext uri="{FF2B5EF4-FFF2-40B4-BE49-F238E27FC236}">
              <a16:creationId xmlns:a16="http://schemas.microsoft.com/office/drawing/2014/main" id="{F3672FB4-439E-460B-BED5-9206FF86A89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6" name="Text Box 216">
          <a:extLst>
            <a:ext uri="{FF2B5EF4-FFF2-40B4-BE49-F238E27FC236}">
              <a16:creationId xmlns:a16="http://schemas.microsoft.com/office/drawing/2014/main" id="{975F202C-6ABE-45B9-B580-B4007896983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334DE312-874A-4F85-BF44-0CF766D8E1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8" name="Text Box 2">
          <a:extLst>
            <a:ext uri="{FF2B5EF4-FFF2-40B4-BE49-F238E27FC236}">
              <a16:creationId xmlns:a16="http://schemas.microsoft.com/office/drawing/2014/main" id="{1300F996-52ED-4E1A-9D97-476B5E9479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89" name="Text Box 3">
          <a:extLst>
            <a:ext uri="{FF2B5EF4-FFF2-40B4-BE49-F238E27FC236}">
              <a16:creationId xmlns:a16="http://schemas.microsoft.com/office/drawing/2014/main" id="{84A34C61-BE63-4E15-A619-3C032F8C53D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0" name="Text Box 4">
          <a:extLst>
            <a:ext uri="{FF2B5EF4-FFF2-40B4-BE49-F238E27FC236}">
              <a16:creationId xmlns:a16="http://schemas.microsoft.com/office/drawing/2014/main" id="{188F61CD-85D5-49A6-85FB-B7F4B54D91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1" name="Text Box 5">
          <a:extLst>
            <a:ext uri="{FF2B5EF4-FFF2-40B4-BE49-F238E27FC236}">
              <a16:creationId xmlns:a16="http://schemas.microsoft.com/office/drawing/2014/main" id="{9D76E4BA-3ECB-471F-B3E1-7FCD5D97738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2" name="Text Box 6">
          <a:extLst>
            <a:ext uri="{FF2B5EF4-FFF2-40B4-BE49-F238E27FC236}">
              <a16:creationId xmlns:a16="http://schemas.microsoft.com/office/drawing/2014/main" id="{748DA1AF-131C-414B-B6FB-FA07A38D7D7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3" name="Text Box 7">
          <a:extLst>
            <a:ext uri="{FF2B5EF4-FFF2-40B4-BE49-F238E27FC236}">
              <a16:creationId xmlns:a16="http://schemas.microsoft.com/office/drawing/2014/main" id="{578CF37B-53ED-4EB4-BD82-A2F5167A07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4" name="Text Box 8">
          <a:extLst>
            <a:ext uri="{FF2B5EF4-FFF2-40B4-BE49-F238E27FC236}">
              <a16:creationId xmlns:a16="http://schemas.microsoft.com/office/drawing/2014/main" id="{080405C3-D499-4E35-8D0A-1A30D5AC98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5" name="Text Box 9">
          <a:extLst>
            <a:ext uri="{FF2B5EF4-FFF2-40B4-BE49-F238E27FC236}">
              <a16:creationId xmlns:a16="http://schemas.microsoft.com/office/drawing/2014/main" id="{CF0B8739-FEF7-471A-849A-239B394E228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6" name="Text Box 10">
          <a:extLst>
            <a:ext uri="{FF2B5EF4-FFF2-40B4-BE49-F238E27FC236}">
              <a16:creationId xmlns:a16="http://schemas.microsoft.com/office/drawing/2014/main" id="{CED566B7-1543-4DAE-A8F6-83FD5240D8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7" name="Text Box 11">
          <a:extLst>
            <a:ext uri="{FF2B5EF4-FFF2-40B4-BE49-F238E27FC236}">
              <a16:creationId xmlns:a16="http://schemas.microsoft.com/office/drawing/2014/main" id="{9909EF8D-77DB-4FD9-9FB4-7799C21748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8" name="Text Box 12">
          <a:extLst>
            <a:ext uri="{FF2B5EF4-FFF2-40B4-BE49-F238E27FC236}">
              <a16:creationId xmlns:a16="http://schemas.microsoft.com/office/drawing/2014/main" id="{C267537B-7F24-431A-9BDD-ACBCB921AC5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599" name="Text Box 13">
          <a:extLst>
            <a:ext uri="{FF2B5EF4-FFF2-40B4-BE49-F238E27FC236}">
              <a16:creationId xmlns:a16="http://schemas.microsoft.com/office/drawing/2014/main" id="{A5F6CC9E-3296-4D57-9C97-FCC80A5B92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0" name="Text Box 14">
          <a:extLst>
            <a:ext uri="{FF2B5EF4-FFF2-40B4-BE49-F238E27FC236}">
              <a16:creationId xmlns:a16="http://schemas.microsoft.com/office/drawing/2014/main" id="{9E0A53D0-4E7C-45AF-9CB4-D854122904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24D7AF19-C326-44C7-9A4A-028DE3F579F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2" name="Text Box 16">
          <a:extLst>
            <a:ext uri="{FF2B5EF4-FFF2-40B4-BE49-F238E27FC236}">
              <a16:creationId xmlns:a16="http://schemas.microsoft.com/office/drawing/2014/main" id="{9917D585-62C6-474B-83C6-554CD00C26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3" name="Text Box 17">
          <a:extLst>
            <a:ext uri="{FF2B5EF4-FFF2-40B4-BE49-F238E27FC236}">
              <a16:creationId xmlns:a16="http://schemas.microsoft.com/office/drawing/2014/main" id="{FFE82A29-42C2-454F-BFF4-6AC2F28E71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4" name="Text Box 18">
          <a:extLst>
            <a:ext uri="{FF2B5EF4-FFF2-40B4-BE49-F238E27FC236}">
              <a16:creationId xmlns:a16="http://schemas.microsoft.com/office/drawing/2014/main" id="{32EB2D47-0DEE-472A-993B-3941F1B087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5" name="Text Box 19">
          <a:extLst>
            <a:ext uri="{FF2B5EF4-FFF2-40B4-BE49-F238E27FC236}">
              <a16:creationId xmlns:a16="http://schemas.microsoft.com/office/drawing/2014/main" id="{B0F57371-4016-4438-BEE9-8899806C74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6" name="Text Box 20">
          <a:extLst>
            <a:ext uri="{FF2B5EF4-FFF2-40B4-BE49-F238E27FC236}">
              <a16:creationId xmlns:a16="http://schemas.microsoft.com/office/drawing/2014/main" id="{2606A951-56B5-4E81-A971-6DE2C7D34D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7" name="Text Box 21">
          <a:extLst>
            <a:ext uri="{FF2B5EF4-FFF2-40B4-BE49-F238E27FC236}">
              <a16:creationId xmlns:a16="http://schemas.microsoft.com/office/drawing/2014/main" id="{2C670905-E2EA-4654-B6EE-6B2E5016C4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8" name="Text Box 22">
          <a:extLst>
            <a:ext uri="{FF2B5EF4-FFF2-40B4-BE49-F238E27FC236}">
              <a16:creationId xmlns:a16="http://schemas.microsoft.com/office/drawing/2014/main" id="{70E74657-183A-462B-AF57-AB03E4D961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09" name="Text Box 23">
          <a:extLst>
            <a:ext uri="{FF2B5EF4-FFF2-40B4-BE49-F238E27FC236}">
              <a16:creationId xmlns:a16="http://schemas.microsoft.com/office/drawing/2014/main" id="{F9CAF906-C0D1-423B-A71B-AEB0C4DEFF2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0" name="Text Box 24">
          <a:extLst>
            <a:ext uri="{FF2B5EF4-FFF2-40B4-BE49-F238E27FC236}">
              <a16:creationId xmlns:a16="http://schemas.microsoft.com/office/drawing/2014/main" id="{E0C85D0A-5D78-4634-B39F-641C2A218E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1" name="Text Box 25">
          <a:extLst>
            <a:ext uri="{FF2B5EF4-FFF2-40B4-BE49-F238E27FC236}">
              <a16:creationId xmlns:a16="http://schemas.microsoft.com/office/drawing/2014/main" id="{EF2EE224-7D23-425E-8BA6-95654C32208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2" name="Text Box 26">
          <a:extLst>
            <a:ext uri="{FF2B5EF4-FFF2-40B4-BE49-F238E27FC236}">
              <a16:creationId xmlns:a16="http://schemas.microsoft.com/office/drawing/2014/main" id="{A16EAE7E-6A26-49F2-B452-F5BD8593D0D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3" name="Text Box 27">
          <a:extLst>
            <a:ext uri="{FF2B5EF4-FFF2-40B4-BE49-F238E27FC236}">
              <a16:creationId xmlns:a16="http://schemas.microsoft.com/office/drawing/2014/main" id="{1491AB82-05C3-48E8-9449-736082DED1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4" name="Text Box 28">
          <a:extLst>
            <a:ext uri="{FF2B5EF4-FFF2-40B4-BE49-F238E27FC236}">
              <a16:creationId xmlns:a16="http://schemas.microsoft.com/office/drawing/2014/main" id="{CF1E5E1A-9A81-418D-9C43-E3BD0894B2C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5" name="Text Box 29">
          <a:extLst>
            <a:ext uri="{FF2B5EF4-FFF2-40B4-BE49-F238E27FC236}">
              <a16:creationId xmlns:a16="http://schemas.microsoft.com/office/drawing/2014/main" id="{6883EEBA-71A5-4B4F-9C07-00FE79670A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6" name="Text Box 30">
          <a:extLst>
            <a:ext uri="{FF2B5EF4-FFF2-40B4-BE49-F238E27FC236}">
              <a16:creationId xmlns:a16="http://schemas.microsoft.com/office/drawing/2014/main" id="{C1C8ACB7-0304-49AF-A7AD-D3E8F78F30E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7" name="Text Box 31">
          <a:extLst>
            <a:ext uri="{FF2B5EF4-FFF2-40B4-BE49-F238E27FC236}">
              <a16:creationId xmlns:a16="http://schemas.microsoft.com/office/drawing/2014/main" id="{60961967-07E3-4A8B-9EE0-796BCE3A6A0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8" name="Text Box 32">
          <a:extLst>
            <a:ext uri="{FF2B5EF4-FFF2-40B4-BE49-F238E27FC236}">
              <a16:creationId xmlns:a16="http://schemas.microsoft.com/office/drawing/2014/main" id="{2BCEF8FF-E715-4D5D-8B6D-6731EC45B7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19" name="Text Box 33">
          <a:extLst>
            <a:ext uri="{FF2B5EF4-FFF2-40B4-BE49-F238E27FC236}">
              <a16:creationId xmlns:a16="http://schemas.microsoft.com/office/drawing/2014/main" id="{DC4B4D15-170D-4B21-9EDD-5FAF6DF71B8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0" name="Text Box 34">
          <a:extLst>
            <a:ext uri="{FF2B5EF4-FFF2-40B4-BE49-F238E27FC236}">
              <a16:creationId xmlns:a16="http://schemas.microsoft.com/office/drawing/2014/main" id="{E706417A-85BF-4A12-8E9E-471167A886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1" name="Text Box 35">
          <a:extLst>
            <a:ext uri="{FF2B5EF4-FFF2-40B4-BE49-F238E27FC236}">
              <a16:creationId xmlns:a16="http://schemas.microsoft.com/office/drawing/2014/main" id="{88B808AC-FD04-4DC3-B92E-75EE8C96A21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2" name="Text Box 36">
          <a:extLst>
            <a:ext uri="{FF2B5EF4-FFF2-40B4-BE49-F238E27FC236}">
              <a16:creationId xmlns:a16="http://schemas.microsoft.com/office/drawing/2014/main" id="{0731B3A6-A5B2-4343-8B8A-C1B01E95EA6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3" name="Text Box 37">
          <a:extLst>
            <a:ext uri="{FF2B5EF4-FFF2-40B4-BE49-F238E27FC236}">
              <a16:creationId xmlns:a16="http://schemas.microsoft.com/office/drawing/2014/main" id="{522DF8F8-9D67-4324-A942-E57F6425DBE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4" name="Text Box 38">
          <a:extLst>
            <a:ext uri="{FF2B5EF4-FFF2-40B4-BE49-F238E27FC236}">
              <a16:creationId xmlns:a16="http://schemas.microsoft.com/office/drawing/2014/main" id="{29DE30E0-10DB-4C16-8756-38D2001878C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5" name="Text Box 39">
          <a:extLst>
            <a:ext uri="{FF2B5EF4-FFF2-40B4-BE49-F238E27FC236}">
              <a16:creationId xmlns:a16="http://schemas.microsoft.com/office/drawing/2014/main" id="{B7EA0AC3-161F-4DF5-8364-70E3009943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6" name="Text Box 40">
          <a:extLst>
            <a:ext uri="{FF2B5EF4-FFF2-40B4-BE49-F238E27FC236}">
              <a16:creationId xmlns:a16="http://schemas.microsoft.com/office/drawing/2014/main" id="{5DAC72B2-3C75-4147-815D-13FD4CF413C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7" name="Text Box 41">
          <a:extLst>
            <a:ext uri="{FF2B5EF4-FFF2-40B4-BE49-F238E27FC236}">
              <a16:creationId xmlns:a16="http://schemas.microsoft.com/office/drawing/2014/main" id="{01543E64-ABE3-47C5-8E76-47DA8B3F279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8" name="Text Box 42">
          <a:extLst>
            <a:ext uri="{FF2B5EF4-FFF2-40B4-BE49-F238E27FC236}">
              <a16:creationId xmlns:a16="http://schemas.microsoft.com/office/drawing/2014/main" id="{067AE257-6C1E-4649-BBCB-05747D1A365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29" name="Text Box 43">
          <a:extLst>
            <a:ext uri="{FF2B5EF4-FFF2-40B4-BE49-F238E27FC236}">
              <a16:creationId xmlns:a16="http://schemas.microsoft.com/office/drawing/2014/main" id="{D9BCE093-D0B2-4E49-BA5D-29D9909179F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0" name="Text Box 44">
          <a:extLst>
            <a:ext uri="{FF2B5EF4-FFF2-40B4-BE49-F238E27FC236}">
              <a16:creationId xmlns:a16="http://schemas.microsoft.com/office/drawing/2014/main" id="{107F3138-DE74-4655-BD54-84FDF7EC4A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1" name="Text Box 45">
          <a:extLst>
            <a:ext uri="{FF2B5EF4-FFF2-40B4-BE49-F238E27FC236}">
              <a16:creationId xmlns:a16="http://schemas.microsoft.com/office/drawing/2014/main" id="{46AF93AE-2395-4DA1-8975-6BFFCB202C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2" name="Text Box 46">
          <a:extLst>
            <a:ext uri="{FF2B5EF4-FFF2-40B4-BE49-F238E27FC236}">
              <a16:creationId xmlns:a16="http://schemas.microsoft.com/office/drawing/2014/main" id="{134C01CA-3AA2-48AA-9596-F536AD2672E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3" name="Text Box 47">
          <a:extLst>
            <a:ext uri="{FF2B5EF4-FFF2-40B4-BE49-F238E27FC236}">
              <a16:creationId xmlns:a16="http://schemas.microsoft.com/office/drawing/2014/main" id="{B159BC47-0CD5-42E3-B1F7-AC9327B867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4" name="Text Box 48">
          <a:extLst>
            <a:ext uri="{FF2B5EF4-FFF2-40B4-BE49-F238E27FC236}">
              <a16:creationId xmlns:a16="http://schemas.microsoft.com/office/drawing/2014/main" id="{0D72399D-C8EE-4EAD-8C41-95E448407F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5" name="Text Box 49">
          <a:extLst>
            <a:ext uri="{FF2B5EF4-FFF2-40B4-BE49-F238E27FC236}">
              <a16:creationId xmlns:a16="http://schemas.microsoft.com/office/drawing/2014/main" id="{EF3CEDA6-AA2A-4D52-9E25-6622A401A25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6" name="Text Box 50">
          <a:extLst>
            <a:ext uri="{FF2B5EF4-FFF2-40B4-BE49-F238E27FC236}">
              <a16:creationId xmlns:a16="http://schemas.microsoft.com/office/drawing/2014/main" id="{80F0A59C-C445-4D94-AB7C-E3CA796336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7" name="Text Box 51">
          <a:extLst>
            <a:ext uri="{FF2B5EF4-FFF2-40B4-BE49-F238E27FC236}">
              <a16:creationId xmlns:a16="http://schemas.microsoft.com/office/drawing/2014/main" id="{2713714F-DA1B-4701-9550-A21C989BA9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8" name="Text Box 52">
          <a:extLst>
            <a:ext uri="{FF2B5EF4-FFF2-40B4-BE49-F238E27FC236}">
              <a16:creationId xmlns:a16="http://schemas.microsoft.com/office/drawing/2014/main" id="{F5E9CF9F-6D6F-43CE-A731-B692B49FE1E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39" name="Text Box 53">
          <a:extLst>
            <a:ext uri="{FF2B5EF4-FFF2-40B4-BE49-F238E27FC236}">
              <a16:creationId xmlns:a16="http://schemas.microsoft.com/office/drawing/2014/main" id="{A6658C27-F86C-4D96-924A-BF71A135510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0" name="Text Box 54">
          <a:extLst>
            <a:ext uri="{FF2B5EF4-FFF2-40B4-BE49-F238E27FC236}">
              <a16:creationId xmlns:a16="http://schemas.microsoft.com/office/drawing/2014/main" id="{4A2CFE19-A560-4D06-B514-AAE3D470EB6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1" name="Text Box 55">
          <a:extLst>
            <a:ext uri="{FF2B5EF4-FFF2-40B4-BE49-F238E27FC236}">
              <a16:creationId xmlns:a16="http://schemas.microsoft.com/office/drawing/2014/main" id="{15670742-7C3E-4F55-9366-773D7898BC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2" name="Text Box 56">
          <a:extLst>
            <a:ext uri="{FF2B5EF4-FFF2-40B4-BE49-F238E27FC236}">
              <a16:creationId xmlns:a16="http://schemas.microsoft.com/office/drawing/2014/main" id="{DB2176AD-39DA-4510-BCB9-B88A392A150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3" name="Text Box 57">
          <a:extLst>
            <a:ext uri="{FF2B5EF4-FFF2-40B4-BE49-F238E27FC236}">
              <a16:creationId xmlns:a16="http://schemas.microsoft.com/office/drawing/2014/main" id="{FBD47433-DD07-4BF5-8DB0-0162819863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4" name="Text Box 58">
          <a:extLst>
            <a:ext uri="{FF2B5EF4-FFF2-40B4-BE49-F238E27FC236}">
              <a16:creationId xmlns:a16="http://schemas.microsoft.com/office/drawing/2014/main" id="{D920E15E-305A-48C4-BEA8-03EBF1A9C8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5" name="Text Box 59">
          <a:extLst>
            <a:ext uri="{FF2B5EF4-FFF2-40B4-BE49-F238E27FC236}">
              <a16:creationId xmlns:a16="http://schemas.microsoft.com/office/drawing/2014/main" id="{53804CBB-3112-4302-B2A4-125382B44A4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6" name="Text Box 60">
          <a:extLst>
            <a:ext uri="{FF2B5EF4-FFF2-40B4-BE49-F238E27FC236}">
              <a16:creationId xmlns:a16="http://schemas.microsoft.com/office/drawing/2014/main" id="{BA80B748-F2A8-4ABF-9E96-68091ADD313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7" name="Text Box 61">
          <a:extLst>
            <a:ext uri="{FF2B5EF4-FFF2-40B4-BE49-F238E27FC236}">
              <a16:creationId xmlns:a16="http://schemas.microsoft.com/office/drawing/2014/main" id="{60BCCBCE-EFA8-4146-90E0-223C189B52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8" name="Text Box 62">
          <a:extLst>
            <a:ext uri="{FF2B5EF4-FFF2-40B4-BE49-F238E27FC236}">
              <a16:creationId xmlns:a16="http://schemas.microsoft.com/office/drawing/2014/main" id="{C4D1E0C4-8980-49F3-B854-3319DD0630D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49" name="Text Box 63">
          <a:extLst>
            <a:ext uri="{FF2B5EF4-FFF2-40B4-BE49-F238E27FC236}">
              <a16:creationId xmlns:a16="http://schemas.microsoft.com/office/drawing/2014/main" id="{5093BA68-B41F-4A41-A4D5-B2231F9A9A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0" name="Text Box 64">
          <a:extLst>
            <a:ext uri="{FF2B5EF4-FFF2-40B4-BE49-F238E27FC236}">
              <a16:creationId xmlns:a16="http://schemas.microsoft.com/office/drawing/2014/main" id="{A4A50377-E38D-48E0-B294-BD02199C34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1" name="Text Box 65">
          <a:extLst>
            <a:ext uri="{FF2B5EF4-FFF2-40B4-BE49-F238E27FC236}">
              <a16:creationId xmlns:a16="http://schemas.microsoft.com/office/drawing/2014/main" id="{F51B3AE7-513C-49AC-A3CE-AF15F9A29F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2" name="Text Box 66">
          <a:extLst>
            <a:ext uri="{FF2B5EF4-FFF2-40B4-BE49-F238E27FC236}">
              <a16:creationId xmlns:a16="http://schemas.microsoft.com/office/drawing/2014/main" id="{9CDADE8B-5460-4C9E-B3C1-CAF1C1A7140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3" name="Text Box 67">
          <a:extLst>
            <a:ext uri="{FF2B5EF4-FFF2-40B4-BE49-F238E27FC236}">
              <a16:creationId xmlns:a16="http://schemas.microsoft.com/office/drawing/2014/main" id="{81E5E25A-9CD5-4CB9-B388-119FD2FF76F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4" name="Text Box 68">
          <a:extLst>
            <a:ext uri="{FF2B5EF4-FFF2-40B4-BE49-F238E27FC236}">
              <a16:creationId xmlns:a16="http://schemas.microsoft.com/office/drawing/2014/main" id="{6AEB53E8-F864-4BF4-9FF2-6186D08256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5" name="Text Box 69">
          <a:extLst>
            <a:ext uri="{FF2B5EF4-FFF2-40B4-BE49-F238E27FC236}">
              <a16:creationId xmlns:a16="http://schemas.microsoft.com/office/drawing/2014/main" id="{1DE8A334-DE17-4EEE-BE1D-ACF2EDA8E07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6" name="Text Box 70">
          <a:extLst>
            <a:ext uri="{FF2B5EF4-FFF2-40B4-BE49-F238E27FC236}">
              <a16:creationId xmlns:a16="http://schemas.microsoft.com/office/drawing/2014/main" id="{59F044E2-093D-4BC7-A571-3635809EAC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7" name="Text Box 71">
          <a:extLst>
            <a:ext uri="{FF2B5EF4-FFF2-40B4-BE49-F238E27FC236}">
              <a16:creationId xmlns:a16="http://schemas.microsoft.com/office/drawing/2014/main" id="{6ABC72A4-7342-4AAD-BBE9-213FED21DD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8" name="Text Box 72">
          <a:extLst>
            <a:ext uri="{FF2B5EF4-FFF2-40B4-BE49-F238E27FC236}">
              <a16:creationId xmlns:a16="http://schemas.microsoft.com/office/drawing/2014/main" id="{B12608EF-68CD-4D92-945C-0A7E9968797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59" name="Text Box 73">
          <a:extLst>
            <a:ext uri="{FF2B5EF4-FFF2-40B4-BE49-F238E27FC236}">
              <a16:creationId xmlns:a16="http://schemas.microsoft.com/office/drawing/2014/main" id="{AE68F635-0700-4EAE-BA79-C953E86FC03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0" name="Text Box 74">
          <a:extLst>
            <a:ext uri="{FF2B5EF4-FFF2-40B4-BE49-F238E27FC236}">
              <a16:creationId xmlns:a16="http://schemas.microsoft.com/office/drawing/2014/main" id="{51BF7FCE-FFBD-40FD-87B7-DC3970D46B0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1" name="Text Box 75">
          <a:extLst>
            <a:ext uri="{FF2B5EF4-FFF2-40B4-BE49-F238E27FC236}">
              <a16:creationId xmlns:a16="http://schemas.microsoft.com/office/drawing/2014/main" id="{EAE1A31D-2972-4DAB-AB8E-1AC3B4629A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2" name="Text Box 76">
          <a:extLst>
            <a:ext uri="{FF2B5EF4-FFF2-40B4-BE49-F238E27FC236}">
              <a16:creationId xmlns:a16="http://schemas.microsoft.com/office/drawing/2014/main" id="{8636B4E0-4C1C-43DE-8E52-6709C8622D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3" name="Text Box 77">
          <a:extLst>
            <a:ext uri="{FF2B5EF4-FFF2-40B4-BE49-F238E27FC236}">
              <a16:creationId xmlns:a16="http://schemas.microsoft.com/office/drawing/2014/main" id="{41BBAE79-41E5-455A-9EAF-00B8B83B94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4" name="Text Box 78">
          <a:extLst>
            <a:ext uri="{FF2B5EF4-FFF2-40B4-BE49-F238E27FC236}">
              <a16:creationId xmlns:a16="http://schemas.microsoft.com/office/drawing/2014/main" id="{EB7DF8CD-ECCA-4EEA-802C-7D1D010EEC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5" name="Text Box 79">
          <a:extLst>
            <a:ext uri="{FF2B5EF4-FFF2-40B4-BE49-F238E27FC236}">
              <a16:creationId xmlns:a16="http://schemas.microsoft.com/office/drawing/2014/main" id="{1A32BA34-04CE-4E19-B974-BBDB545664C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6" name="Text Box 80">
          <a:extLst>
            <a:ext uri="{FF2B5EF4-FFF2-40B4-BE49-F238E27FC236}">
              <a16:creationId xmlns:a16="http://schemas.microsoft.com/office/drawing/2014/main" id="{66AD8C84-69FA-4325-B844-D1193117FA8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7" name="Text Box 81">
          <a:extLst>
            <a:ext uri="{FF2B5EF4-FFF2-40B4-BE49-F238E27FC236}">
              <a16:creationId xmlns:a16="http://schemas.microsoft.com/office/drawing/2014/main" id="{D41D48B0-1A15-46AC-9F9F-A79BE2090E0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8" name="Text Box 82">
          <a:extLst>
            <a:ext uri="{FF2B5EF4-FFF2-40B4-BE49-F238E27FC236}">
              <a16:creationId xmlns:a16="http://schemas.microsoft.com/office/drawing/2014/main" id="{E489FB22-5C05-4AAD-A4E2-AE30546499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69" name="Text Box 83">
          <a:extLst>
            <a:ext uri="{FF2B5EF4-FFF2-40B4-BE49-F238E27FC236}">
              <a16:creationId xmlns:a16="http://schemas.microsoft.com/office/drawing/2014/main" id="{8613A7F3-6A9D-4283-B96B-D8490B0C704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0" name="Text Box 84">
          <a:extLst>
            <a:ext uri="{FF2B5EF4-FFF2-40B4-BE49-F238E27FC236}">
              <a16:creationId xmlns:a16="http://schemas.microsoft.com/office/drawing/2014/main" id="{57ABDAD0-1AB5-4313-964D-0DAFDEC12CE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1" name="Text Box 85">
          <a:extLst>
            <a:ext uri="{FF2B5EF4-FFF2-40B4-BE49-F238E27FC236}">
              <a16:creationId xmlns:a16="http://schemas.microsoft.com/office/drawing/2014/main" id="{C409FB69-0F6E-4507-B2B6-0D518C0685C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2" name="Text Box 86">
          <a:extLst>
            <a:ext uri="{FF2B5EF4-FFF2-40B4-BE49-F238E27FC236}">
              <a16:creationId xmlns:a16="http://schemas.microsoft.com/office/drawing/2014/main" id="{FF21F2C5-7F72-41A4-861E-CB98A7E6C52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3" name="Text Box 87">
          <a:extLst>
            <a:ext uri="{FF2B5EF4-FFF2-40B4-BE49-F238E27FC236}">
              <a16:creationId xmlns:a16="http://schemas.microsoft.com/office/drawing/2014/main" id="{DF3F21D3-6466-4F7C-ABA0-DAA5463F576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4" name="Text Box 88">
          <a:extLst>
            <a:ext uri="{FF2B5EF4-FFF2-40B4-BE49-F238E27FC236}">
              <a16:creationId xmlns:a16="http://schemas.microsoft.com/office/drawing/2014/main" id="{34B59739-DA3C-40C6-B90C-E65E97EABD4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5" name="Text Box 89">
          <a:extLst>
            <a:ext uri="{FF2B5EF4-FFF2-40B4-BE49-F238E27FC236}">
              <a16:creationId xmlns:a16="http://schemas.microsoft.com/office/drawing/2014/main" id="{C1722A8B-83FD-453E-9EEB-CBBA6F5535E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6" name="Text Box 90">
          <a:extLst>
            <a:ext uri="{FF2B5EF4-FFF2-40B4-BE49-F238E27FC236}">
              <a16:creationId xmlns:a16="http://schemas.microsoft.com/office/drawing/2014/main" id="{C2B368F7-5DDE-4600-829E-217FE25F376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7" name="Text Box 91">
          <a:extLst>
            <a:ext uri="{FF2B5EF4-FFF2-40B4-BE49-F238E27FC236}">
              <a16:creationId xmlns:a16="http://schemas.microsoft.com/office/drawing/2014/main" id="{7B1AFB1F-1E50-4900-9142-96333792D7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8" name="Text Box 92">
          <a:extLst>
            <a:ext uri="{FF2B5EF4-FFF2-40B4-BE49-F238E27FC236}">
              <a16:creationId xmlns:a16="http://schemas.microsoft.com/office/drawing/2014/main" id="{23D6B974-FFF2-4116-93BF-9461F61CE9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79" name="Text Box 93">
          <a:extLst>
            <a:ext uri="{FF2B5EF4-FFF2-40B4-BE49-F238E27FC236}">
              <a16:creationId xmlns:a16="http://schemas.microsoft.com/office/drawing/2014/main" id="{39D02372-75FA-49D2-B105-4368DF322C6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0" name="Text Box 94">
          <a:extLst>
            <a:ext uri="{FF2B5EF4-FFF2-40B4-BE49-F238E27FC236}">
              <a16:creationId xmlns:a16="http://schemas.microsoft.com/office/drawing/2014/main" id="{F83D479F-ED94-40A8-AFEA-08BA57C95C3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1" name="Text Box 95">
          <a:extLst>
            <a:ext uri="{FF2B5EF4-FFF2-40B4-BE49-F238E27FC236}">
              <a16:creationId xmlns:a16="http://schemas.microsoft.com/office/drawing/2014/main" id="{8D9C2827-14C5-4F97-82CB-C1AB5BEF732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2" name="Text Box 96">
          <a:extLst>
            <a:ext uri="{FF2B5EF4-FFF2-40B4-BE49-F238E27FC236}">
              <a16:creationId xmlns:a16="http://schemas.microsoft.com/office/drawing/2014/main" id="{2938E088-CFA0-4CEE-982C-E1DB77A81C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3" name="Text Box 97">
          <a:extLst>
            <a:ext uri="{FF2B5EF4-FFF2-40B4-BE49-F238E27FC236}">
              <a16:creationId xmlns:a16="http://schemas.microsoft.com/office/drawing/2014/main" id="{B0D7F4F3-F808-4F33-8899-FDEE061031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4" name="Text Box 98">
          <a:extLst>
            <a:ext uri="{FF2B5EF4-FFF2-40B4-BE49-F238E27FC236}">
              <a16:creationId xmlns:a16="http://schemas.microsoft.com/office/drawing/2014/main" id="{A6F8919C-3A47-4747-BC86-EE493B4F59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685" name="Text Box 99">
          <a:extLst>
            <a:ext uri="{FF2B5EF4-FFF2-40B4-BE49-F238E27FC236}">
              <a16:creationId xmlns:a16="http://schemas.microsoft.com/office/drawing/2014/main" id="{9ABF9A50-ED74-4AF9-B2FC-C82F4B487146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6" name="Text Box 100">
          <a:extLst>
            <a:ext uri="{FF2B5EF4-FFF2-40B4-BE49-F238E27FC236}">
              <a16:creationId xmlns:a16="http://schemas.microsoft.com/office/drawing/2014/main" id="{02FCBFBD-C22D-4DAB-BF45-A9E60BC73E1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7" name="Text Box 101">
          <a:extLst>
            <a:ext uri="{FF2B5EF4-FFF2-40B4-BE49-F238E27FC236}">
              <a16:creationId xmlns:a16="http://schemas.microsoft.com/office/drawing/2014/main" id="{C819130C-52E3-4A29-94A0-D892D3B14A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8" name="Text Box 102">
          <a:extLst>
            <a:ext uri="{FF2B5EF4-FFF2-40B4-BE49-F238E27FC236}">
              <a16:creationId xmlns:a16="http://schemas.microsoft.com/office/drawing/2014/main" id="{E822D8ED-08B7-4271-ADFD-D6D339E0447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89" name="Text Box 103">
          <a:extLst>
            <a:ext uri="{FF2B5EF4-FFF2-40B4-BE49-F238E27FC236}">
              <a16:creationId xmlns:a16="http://schemas.microsoft.com/office/drawing/2014/main" id="{1EFE0296-BA6E-4E47-B939-4CF1CFD8E9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0" name="Text Box 104">
          <a:extLst>
            <a:ext uri="{FF2B5EF4-FFF2-40B4-BE49-F238E27FC236}">
              <a16:creationId xmlns:a16="http://schemas.microsoft.com/office/drawing/2014/main" id="{323F0C00-3838-4F83-82AC-92FC773226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1" name="Text Box 105">
          <a:extLst>
            <a:ext uri="{FF2B5EF4-FFF2-40B4-BE49-F238E27FC236}">
              <a16:creationId xmlns:a16="http://schemas.microsoft.com/office/drawing/2014/main" id="{BB57C2A9-2F83-4FE3-B3D4-7CCC8C33CE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2" name="Text Box 106">
          <a:extLst>
            <a:ext uri="{FF2B5EF4-FFF2-40B4-BE49-F238E27FC236}">
              <a16:creationId xmlns:a16="http://schemas.microsoft.com/office/drawing/2014/main" id="{CC02DAC4-1FD0-4B03-BE9B-779C7710A2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3" name="Text Box 107">
          <a:extLst>
            <a:ext uri="{FF2B5EF4-FFF2-40B4-BE49-F238E27FC236}">
              <a16:creationId xmlns:a16="http://schemas.microsoft.com/office/drawing/2014/main" id="{23C5298B-DD16-4548-BEB7-216AACCDDB6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4" name="Text Box 108">
          <a:extLst>
            <a:ext uri="{FF2B5EF4-FFF2-40B4-BE49-F238E27FC236}">
              <a16:creationId xmlns:a16="http://schemas.microsoft.com/office/drawing/2014/main" id="{F5B77B5C-BAF8-4D0F-9358-BA8CB0B22F0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5" name="Text Box 109">
          <a:extLst>
            <a:ext uri="{FF2B5EF4-FFF2-40B4-BE49-F238E27FC236}">
              <a16:creationId xmlns:a16="http://schemas.microsoft.com/office/drawing/2014/main" id="{01BDA3F3-6D01-4159-9493-2447640D503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6" name="Text Box 110">
          <a:extLst>
            <a:ext uri="{FF2B5EF4-FFF2-40B4-BE49-F238E27FC236}">
              <a16:creationId xmlns:a16="http://schemas.microsoft.com/office/drawing/2014/main" id="{E6FBD352-ECC1-4985-B727-6EDD47397DA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7" name="Text Box 111">
          <a:extLst>
            <a:ext uri="{FF2B5EF4-FFF2-40B4-BE49-F238E27FC236}">
              <a16:creationId xmlns:a16="http://schemas.microsoft.com/office/drawing/2014/main" id="{7D0C1DDD-B008-4D0A-AF64-617FDF6CBE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8" name="Text Box 112">
          <a:extLst>
            <a:ext uri="{FF2B5EF4-FFF2-40B4-BE49-F238E27FC236}">
              <a16:creationId xmlns:a16="http://schemas.microsoft.com/office/drawing/2014/main" id="{BC677C63-1D63-40A8-9C88-2129EDD0E9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699" name="Text Box 113">
          <a:extLst>
            <a:ext uri="{FF2B5EF4-FFF2-40B4-BE49-F238E27FC236}">
              <a16:creationId xmlns:a16="http://schemas.microsoft.com/office/drawing/2014/main" id="{D959EF79-E1C5-40B6-8B05-64A806326F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700" name="Text Box 114">
          <a:extLst>
            <a:ext uri="{FF2B5EF4-FFF2-40B4-BE49-F238E27FC236}">
              <a16:creationId xmlns:a16="http://schemas.microsoft.com/office/drawing/2014/main" id="{EBEB4FA7-9099-4C6D-82C5-1FE4FAFE43AA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1" name="Text Box 115">
          <a:extLst>
            <a:ext uri="{FF2B5EF4-FFF2-40B4-BE49-F238E27FC236}">
              <a16:creationId xmlns:a16="http://schemas.microsoft.com/office/drawing/2014/main" id="{467FEDB3-0892-44A1-B98E-B5334CFE7FA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2" name="Text Box 116">
          <a:extLst>
            <a:ext uri="{FF2B5EF4-FFF2-40B4-BE49-F238E27FC236}">
              <a16:creationId xmlns:a16="http://schemas.microsoft.com/office/drawing/2014/main" id="{A4EC96B5-0941-4BFF-93D8-FA6335539FE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3" name="Text Box 117">
          <a:extLst>
            <a:ext uri="{FF2B5EF4-FFF2-40B4-BE49-F238E27FC236}">
              <a16:creationId xmlns:a16="http://schemas.microsoft.com/office/drawing/2014/main" id="{D8DA1796-AF62-4D9F-838D-5236A2F9113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4" name="Text Box 118">
          <a:extLst>
            <a:ext uri="{FF2B5EF4-FFF2-40B4-BE49-F238E27FC236}">
              <a16:creationId xmlns:a16="http://schemas.microsoft.com/office/drawing/2014/main" id="{8AB01313-8B3A-4DEA-BFFE-DEE9A9FC60B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5" name="Text Box 119">
          <a:extLst>
            <a:ext uri="{FF2B5EF4-FFF2-40B4-BE49-F238E27FC236}">
              <a16:creationId xmlns:a16="http://schemas.microsoft.com/office/drawing/2014/main" id="{A4A14A3C-1C84-4943-A283-DBD6B26E77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6" name="Text Box 120">
          <a:extLst>
            <a:ext uri="{FF2B5EF4-FFF2-40B4-BE49-F238E27FC236}">
              <a16:creationId xmlns:a16="http://schemas.microsoft.com/office/drawing/2014/main" id="{EAFA9810-175C-44F8-8E6E-B2C43B222D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7" name="Text Box 121">
          <a:extLst>
            <a:ext uri="{FF2B5EF4-FFF2-40B4-BE49-F238E27FC236}">
              <a16:creationId xmlns:a16="http://schemas.microsoft.com/office/drawing/2014/main" id="{CD4AFFB5-7139-4C29-86CB-312B6E7039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8" name="Text Box 122">
          <a:extLst>
            <a:ext uri="{FF2B5EF4-FFF2-40B4-BE49-F238E27FC236}">
              <a16:creationId xmlns:a16="http://schemas.microsoft.com/office/drawing/2014/main" id="{D03C1CE8-7D49-4EFB-82E7-198DD529BA6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09" name="Text Box 123">
          <a:extLst>
            <a:ext uri="{FF2B5EF4-FFF2-40B4-BE49-F238E27FC236}">
              <a16:creationId xmlns:a16="http://schemas.microsoft.com/office/drawing/2014/main" id="{249BAEF0-8001-4B5B-88FF-C3C9B55EA9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0" name="Text Box 124">
          <a:extLst>
            <a:ext uri="{FF2B5EF4-FFF2-40B4-BE49-F238E27FC236}">
              <a16:creationId xmlns:a16="http://schemas.microsoft.com/office/drawing/2014/main" id="{1B39B3BA-E3FD-4FC9-9F0F-D03CE24B554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1" name="Text Box 125">
          <a:extLst>
            <a:ext uri="{FF2B5EF4-FFF2-40B4-BE49-F238E27FC236}">
              <a16:creationId xmlns:a16="http://schemas.microsoft.com/office/drawing/2014/main" id="{32633F9F-FD2C-42C4-B620-3BDB52FA03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2" name="Text Box 126">
          <a:extLst>
            <a:ext uri="{FF2B5EF4-FFF2-40B4-BE49-F238E27FC236}">
              <a16:creationId xmlns:a16="http://schemas.microsoft.com/office/drawing/2014/main" id="{B2A698D9-6A0A-4733-A56D-E4F42BE343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3" name="Text Box 127">
          <a:extLst>
            <a:ext uri="{FF2B5EF4-FFF2-40B4-BE49-F238E27FC236}">
              <a16:creationId xmlns:a16="http://schemas.microsoft.com/office/drawing/2014/main" id="{58290EA0-1D1F-4C02-9EB5-3A14DDF251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4" name="Text Box 128">
          <a:extLst>
            <a:ext uri="{FF2B5EF4-FFF2-40B4-BE49-F238E27FC236}">
              <a16:creationId xmlns:a16="http://schemas.microsoft.com/office/drawing/2014/main" id="{8FF97E75-66AA-4436-959D-EDA1BCFA699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715" name="Text Box 129">
          <a:extLst>
            <a:ext uri="{FF2B5EF4-FFF2-40B4-BE49-F238E27FC236}">
              <a16:creationId xmlns:a16="http://schemas.microsoft.com/office/drawing/2014/main" id="{EBB75542-AED7-452C-919F-A3597F973830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6" name="Text Box 130">
          <a:extLst>
            <a:ext uri="{FF2B5EF4-FFF2-40B4-BE49-F238E27FC236}">
              <a16:creationId xmlns:a16="http://schemas.microsoft.com/office/drawing/2014/main" id="{1DDB6A3F-4879-4F2D-9733-3F7DF16BB3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7" name="Text Box 131">
          <a:extLst>
            <a:ext uri="{FF2B5EF4-FFF2-40B4-BE49-F238E27FC236}">
              <a16:creationId xmlns:a16="http://schemas.microsoft.com/office/drawing/2014/main" id="{292E2030-AD7F-4C87-92C9-96BD084FE7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8" name="Text Box 132">
          <a:extLst>
            <a:ext uri="{FF2B5EF4-FFF2-40B4-BE49-F238E27FC236}">
              <a16:creationId xmlns:a16="http://schemas.microsoft.com/office/drawing/2014/main" id="{FFB2A383-EFB8-4D60-A3FA-CE38EE5F29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19" name="Text Box 133">
          <a:extLst>
            <a:ext uri="{FF2B5EF4-FFF2-40B4-BE49-F238E27FC236}">
              <a16:creationId xmlns:a16="http://schemas.microsoft.com/office/drawing/2014/main" id="{9BE4AABA-8DA3-428C-9762-5EDE2D02A9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0" name="Text Box 134">
          <a:extLst>
            <a:ext uri="{FF2B5EF4-FFF2-40B4-BE49-F238E27FC236}">
              <a16:creationId xmlns:a16="http://schemas.microsoft.com/office/drawing/2014/main" id="{AA8C1D16-5DA0-4CB3-8826-254A1C6A191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1" name="Text Box 135">
          <a:extLst>
            <a:ext uri="{FF2B5EF4-FFF2-40B4-BE49-F238E27FC236}">
              <a16:creationId xmlns:a16="http://schemas.microsoft.com/office/drawing/2014/main" id="{0884A333-99B1-4E2A-8D78-8D548F5E9C7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2" name="Text Box 136">
          <a:extLst>
            <a:ext uri="{FF2B5EF4-FFF2-40B4-BE49-F238E27FC236}">
              <a16:creationId xmlns:a16="http://schemas.microsoft.com/office/drawing/2014/main" id="{FDFEFAEC-DB04-47BC-B75E-FC5FE5F544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3" name="Text Box 137">
          <a:extLst>
            <a:ext uri="{FF2B5EF4-FFF2-40B4-BE49-F238E27FC236}">
              <a16:creationId xmlns:a16="http://schemas.microsoft.com/office/drawing/2014/main" id="{B6ABAE25-87E1-41F4-9008-70076AE3836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4" name="Text Box 138">
          <a:extLst>
            <a:ext uri="{FF2B5EF4-FFF2-40B4-BE49-F238E27FC236}">
              <a16:creationId xmlns:a16="http://schemas.microsoft.com/office/drawing/2014/main" id="{80D1BF78-D579-4D5D-A5D1-1BDA9A630E4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5" name="Text Box 139">
          <a:extLst>
            <a:ext uri="{FF2B5EF4-FFF2-40B4-BE49-F238E27FC236}">
              <a16:creationId xmlns:a16="http://schemas.microsoft.com/office/drawing/2014/main" id="{8646CAE9-BD47-40A4-BE7E-91405564D1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6" name="Text Box 140">
          <a:extLst>
            <a:ext uri="{FF2B5EF4-FFF2-40B4-BE49-F238E27FC236}">
              <a16:creationId xmlns:a16="http://schemas.microsoft.com/office/drawing/2014/main" id="{E0F28B88-10D3-4378-8FBF-80B6798F248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7" name="Text Box 141">
          <a:extLst>
            <a:ext uri="{FF2B5EF4-FFF2-40B4-BE49-F238E27FC236}">
              <a16:creationId xmlns:a16="http://schemas.microsoft.com/office/drawing/2014/main" id="{47F479AE-74EA-4530-9656-4F501DDEF6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8" name="Text Box 142">
          <a:extLst>
            <a:ext uri="{FF2B5EF4-FFF2-40B4-BE49-F238E27FC236}">
              <a16:creationId xmlns:a16="http://schemas.microsoft.com/office/drawing/2014/main" id="{10AE1E90-AB2C-456F-84CA-6190FF9E12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29" name="Text Box 143">
          <a:extLst>
            <a:ext uri="{FF2B5EF4-FFF2-40B4-BE49-F238E27FC236}">
              <a16:creationId xmlns:a16="http://schemas.microsoft.com/office/drawing/2014/main" id="{CFDC6324-7410-4506-BD5A-7579A3488DF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730" name="Text Box 144">
          <a:extLst>
            <a:ext uri="{FF2B5EF4-FFF2-40B4-BE49-F238E27FC236}">
              <a16:creationId xmlns:a16="http://schemas.microsoft.com/office/drawing/2014/main" id="{277A7F21-2FA1-424D-A184-26224157410C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1" name="Text Box 145">
          <a:extLst>
            <a:ext uri="{FF2B5EF4-FFF2-40B4-BE49-F238E27FC236}">
              <a16:creationId xmlns:a16="http://schemas.microsoft.com/office/drawing/2014/main" id="{15594172-711B-44E1-BF1C-93CA1CE4D4B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2" name="Text Box 146">
          <a:extLst>
            <a:ext uri="{FF2B5EF4-FFF2-40B4-BE49-F238E27FC236}">
              <a16:creationId xmlns:a16="http://schemas.microsoft.com/office/drawing/2014/main" id="{08A41F7F-1C56-419C-B648-F2E5E5CD316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3" name="Text Box 147">
          <a:extLst>
            <a:ext uri="{FF2B5EF4-FFF2-40B4-BE49-F238E27FC236}">
              <a16:creationId xmlns:a16="http://schemas.microsoft.com/office/drawing/2014/main" id="{8089AB04-9187-454A-BEED-F80CCD5211F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4" name="Text Box 148">
          <a:extLst>
            <a:ext uri="{FF2B5EF4-FFF2-40B4-BE49-F238E27FC236}">
              <a16:creationId xmlns:a16="http://schemas.microsoft.com/office/drawing/2014/main" id="{37E9E653-4473-48CC-AE30-FFD17908D8A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5" name="Text Box 149">
          <a:extLst>
            <a:ext uri="{FF2B5EF4-FFF2-40B4-BE49-F238E27FC236}">
              <a16:creationId xmlns:a16="http://schemas.microsoft.com/office/drawing/2014/main" id="{D527AD9B-0CA6-40F7-B652-B943E5F2F6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6" name="Text Box 150">
          <a:extLst>
            <a:ext uri="{FF2B5EF4-FFF2-40B4-BE49-F238E27FC236}">
              <a16:creationId xmlns:a16="http://schemas.microsoft.com/office/drawing/2014/main" id="{10351545-60E7-4CD8-B917-77377B03702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7" name="Text Box 151">
          <a:extLst>
            <a:ext uri="{FF2B5EF4-FFF2-40B4-BE49-F238E27FC236}">
              <a16:creationId xmlns:a16="http://schemas.microsoft.com/office/drawing/2014/main" id="{2C70132C-5179-4544-B2F3-45CCB84FBA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8" name="Text Box 152">
          <a:extLst>
            <a:ext uri="{FF2B5EF4-FFF2-40B4-BE49-F238E27FC236}">
              <a16:creationId xmlns:a16="http://schemas.microsoft.com/office/drawing/2014/main" id="{18871A4A-D67C-451F-A9A8-FEA873518F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39" name="Text Box 153">
          <a:extLst>
            <a:ext uri="{FF2B5EF4-FFF2-40B4-BE49-F238E27FC236}">
              <a16:creationId xmlns:a16="http://schemas.microsoft.com/office/drawing/2014/main" id="{F8DEE908-F182-4BEE-8246-E42DC392833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0" name="Text Box 154">
          <a:extLst>
            <a:ext uri="{FF2B5EF4-FFF2-40B4-BE49-F238E27FC236}">
              <a16:creationId xmlns:a16="http://schemas.microsoft.com/office/drawing/2014/main" id="{3C410E44-F436-42E1-82EE-6FCED362026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1" name="Text Box 155">
          <a:extLst>
            <a:ext uri="{FF2B5EF4-FFF2-40B4-BE49-F238E27FC236}">
              <a16:creationId xmlns:a16="http://schemas.microsoft.com/office/drawing/2014/main" id="{6206B282-9AC2-48AD-8DE9-8DBAF51209B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2" name="Text Box 156">
          <a:extLst>
            <a:ext uri="{FF2B5EF4-FFF2-40B4-BE49-F238E27FC236}">
              <a16:creationId xmlns:a16="http://schemas.microsoft.com/office/drawing/2014/main" id="{F150D5FC-3104-4BF5-A9A8-3D0EFE4B664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3" name="Text Box 157">
          <a:extLst>
            <a:ext uri="{FF2B5EF4-FFF2-40B4-BE49-F238E27FC236}">
              <a16:creationId xmlns:a16="http://schemas.microsoft.com/office/drawing/2014/main" id="{1F805E4D-06A7-4FE3-A9BF-33EACFDC46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4" name="Text Box 158">
          <a:extLst>
            <a:ext uri="{FF2B5EF4-FFF2-40B4-BE49-F238E27FC236}">
              <a16:creationId xmlns:a16="http://schemas.microsoft.com/office/drawing/2014/main" id="{64752CB4-A6A2-4310-8FD0-0FAC2FCF3C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745" name="Text Box 159">
          <a:extLst>
            <a:ext uri="{FF2B5EF4-FFF2-40B4-BE49-F238E27FC236}">
              <a16:creationId xmlns:a16="http://schemas.microsoft.com/office/drawing/2014/main" id="{6CBC5F85-1A6D-4A69-AE2A-994E17BE098E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6" name="Text Box 160">
          <a:extLst>
            <a:ext uri="{FF2B5EF4-FFF2-40B4-BE49-F238E27FC236}">
              <a16:creationId xmlns:a16="http://schemas.microsoft.com/office/drawing/2014/main" id="{CBB18841-C5E4-453F-9358-F19A8CE40A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7" name="Text Box 161">
          <a:extLst>
            <a:ext uri="{FF2B5EF4-FFF2-40B4-BE49-F238E27FC236}">
              <a16:creationId xmlns:a16="http://schemas.microsoft.com/office/drawing/2014/main" id="{78FB1B2D-DC3F-49E6-9680-7521C733B42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8" name="Text Box 162">
          <a:extLst>
            <a:ext uri="{FF2B5EF4-FFF2-40B4-BE49-F238E27FC236}">
              <a16:creationId xmlns:a16="http://schemas.microsoft.com/office/drawing/2014/main" id="{F78A07C3-A822-4C0B-A369-F35222874FC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49" name="Text Box 163">
          <a:extLst>
            <a:ext uri="{FF2B5EF4-FFF2-40B4-BE49-F238E27FC236}">
              <a16:creationId xmlns:a16="http://schemas.microsoft.com/office/drawing/2014/main" id="{60AAE3B0-F2DC-45C1-89C7-41A41ADF3C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0" name="Text Box 164">
          <a:extLst>
            <a:ext uri="{FF2B5EF4-FFF2-40B4-BE49-F238E27FC236}">
              <a16:creationId xmlns:a16="http://schemas.microsoft.com/office/drawing/2014/main" id="{24A92FA2-7444-4C86-8353-594CE6667B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1" name="Text Box 165">
          <a:extLst>
            <a:ext uri="{FF2B5EF4-FFF2-40B4-BE49-F238E27FC236}">
              <a16:creationId xmlns:a16="http://schemas.microsoft.com/office/drawing/2014/main" id="{341FB947-6B5E-4E84-BF1B-7DD9CFD7361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2" name="Text Box 166">
          <a:extLst>
            <a:ext uri="{FF2B5EF4-FFF2-40B4-BE49-F238E27FC236}">
              <a16:creationId xmlns:a16="http://schemas.microsoft.com/office/drawing/2014/main" id="{1A413791-DB4E-4120-B32B-4A13030AC1F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3" name="Text Box 167">
          <a:extLst>
            <a:ext uri="{FF2B5EF4-FFF2-40B4-BE49-F238E27FC236}">
              <a16:creationId xmlns:a16="http://schemas.microsoft.com/office/drawing/2014/main" id="{653D2D79-A097-4D3D-A0DD-3E04816A041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4" name="Text Box 168">
          <a:extLst>
            <a:ext uri="{FF2B5EF4-FFF2-40B4-BE49-F238E27FC236}">
              <a16:creationId xmlns:a16="http://schemas.microsoft.com/office/drawing/2014/main" id="{B6195EEF-0CCF-4D33-BD87-7C138AE0472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5" name="Text Box 169">
          <a:extLst>
            <a:ext uri="{FF2B5EF4-FFF2-40B4-BE49-F238E27FC236}">
              <a16:creationId xmlns:a16="http://schemas.microsoft.com/office/drawing/2014/main" id="{A1222906-C283-420E-83A0-69C1476BDC5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6" name="Text Box 170">
          <a:extLst>
            <a:ext uri="{FF2B5EF4-FFF2-40B4-BE49-F238E27FC236}">
              <a16:creationId xmlns:a16="http://schemas.microsoft.com/office/drawing/2014/main" id="{69BD6EE5-4BB4-4320-B54B-FB5E930A051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7" name="Text Box 171">
          <a:extLst>
            <a:ext uri="{FF2B5EF4-FFF2-40B4-BE49-F238E27FC236}">
              <a16:creationId xmlns:a16="http://schemas.microsoft.com/office/drawing/2014/main" id="{91FBD529-210A-40B7-B763-B60D1FA1DD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8" name="Text Box 172">
          <a:extLst>
            <a:ext uri="{FF2B5EF4-FFF2-40B4-BE49-F238E27FC236}">
              <a16:creationId xmlns:a16="http://schemas.microsoft.com/office/drawing/2014/main" id="{56B3750E-D959-4276-B9EB-946C5E42906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59" name="Text Box 173">
          <a:extLst>
            <a:ext uri="{FF2B5EF4-FFF2-40B4-BE49-F238E27FC236}">
              <a16:creationId xmlns:a16="http://schemas.microsoft.com/office/drawing/2014/main" id="{F09F9BD4-1840-439B-9E3B-A231C2B6A8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760" name="Text Box 174">
          <a:extLst>
            <a:ext uri="{FF2B5EF4-FFF2-40B4-BE49-F238E27FC236}">
              <a16:creationId xmlns:a16="http://schemas.microsoft.com/office/drawing/2014/main" id="{81CB85F5-D786-4019-B663-9FCA587F2FE5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1" name="Text Box 175">
          <a:extLst>
            <a:ext uri="{FF2B5EF4-FFF2-40B4-BE49-F238E27FC236}">
              <a16:creationId xmlns:a16="http://schemas.microsoft.com/office/drawing/2014/main" id="{B162E94D-B91E-4F43-99D8-0DB6C5BDDCE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2" name="Text Box 176">
          <a:extLst>
            <a:ext uri="{FF2B5EF4-FFF2-40B4-BE49-F238E27FC236}">
              <a16:creationId xmlns:a16="http://schemas.microsoft.com/office/drawing/2014/main" id="{9031123A-FC4F-45CA-B3BE-281FD4E025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3" name="Text Box 177">
          <a:extLst>
            <a:ext uri="{FF2B5EF4-FFF2-40B4-BE49-F238E27FC236}">
              <a16:creationId xmlns:a16="http://schemas.microsoft.com/office/drawing/2014/main" id="{3ECC50D1-7528-4454-9050-B642F3A2663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4" name="Text Box 178">
          <a:extLst>
            <a:ext uri="{FF2B5EF4-FFF2-40B4-BE49-F238E27FC236}">
              <a16:creationId xmlns:a16="http://schemas.microsoft.com/office/drawing/2014/main" id="{05396124-DC1E-4E86-81CC-53B6D60847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5" name="Text Box 179">
          <a:extLst>
            <a:ext uri="{FF2B5EF4-FFF2-40B4-BE49-F238E27FC236}">
              <a16:creationId xmlns:a16="http://schemas.microsoft.com/office/drawing/2014/main" id="{55903598-6905-4786-8B63-3296EDAC7A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6" name="Text Box 180">
          <a:extLst>
            <a:ext uri="{FF2B5EF4-FFF2-40B4-BE49-F238E27FC236}">
              <a16:creationId xmlns:a16="http://schemas.microsoft.com/office/drawing/2014/main" id="{2355182A-4A37-4D2A-9DAF-0FEF8EA29CB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7" name="Text Box 181">
          <a:extLst>
            <a:ext uri="{FF2B5EF4-FFF2-40B4-BE49-F238E27FC236}">
              <a16:creationId xmlns:a16="http://schemas.microsoft.com/office/drawing/2014/main" id="{8A6CCD38-7F96-4631-9A49-342B1C3E877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8" name="Text Box 182">
          <a:extLst>
            <a:ext uri="{FF2B5EF4-FFF2-40B4-BE49-F238E27FC236}">
              <a16:creationId xmlns:a16="http://schemas.microsoft.com/office/drawing/2014/main" id="{91771612-35E7-4E98-B664-9F8FDF9776B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69" name="Text Box 183">
          <a:extLst>
            <a:ext uri="{FF2B5EF4-FFF2-40B4-BE49-F238E27FC236}">
              <a16:creationId xmlns:a16="http://schemas.microsoft.com/office/drawing/2014/main" id="{4924C7AB-8183-4971-A5E0-5A325338EDD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0" name="Text Box 184">
          <a:extLst>
            <a:ext uri="{FF2B5EF4-FFF2-40B4-BE49-F238E27FC236}">
              <a16:creationId xmlns:a16="http://schemas.microsoft.com/office/drawing/2014/main" id="{0577C8FE-CE08-48A4-91AC-9D6887BD669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1" name="Text Box 185">
          <a:extLst>
            <a:ext uri="{FF2B5EF4-FFF2-40B4-BE49-F238E27FC236}">
              <a16:creationId xmlns:a16="http://schemas.microsoft.com/office/drawing/2014/main" id="{D0096CB7-9D30-4106-8F76-3ED89A8B8E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2" name="Text Box 186">
          <a:extLst>
            <a:ext uri="{FF2B5EF4-FFF2-40B4-BE49-F238E27FC236}">
              <a16:creationId xmlns:a16="http://schemas.microsoft.com/office/drawing/2014/main" id="{4F39A6A1-5B73-42B7-AB88-8C4FF8E80B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3" name="Text Box 187">
          <a:extLst>
            <a:ext uri="{FF2B5EF4-FFF2-40B4-BE49-F238E27FC236}">
              <a16:creationId xmlns:a16="http://schemas.microsoft.com/office/drawing/2014/main" id="{8BE1994F-BA67-4524-BF66-EB6D35A958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4" name="Text Box 188">
          <a:extLst>
            <a:ext uri="{FF2B5EF4-FFF2-40B4-BE49-F238E27FC236}">
              <a16:creationId xmlns:a16="http://schemas.microsoft.com/office/drawing/2014/main" id="{0438EC56-D5C1-4DF4-AD8C-10198C4232D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5" name="Text Box 210">
          <a:extLst>
            <a:ext uri="{FF2B5EF4-FFF2-40B4-BE49-F238E27FC236}">
              <a16:creationId xmlns:a16="http://schemas.microsoft.com/office/drawing/2014/main" id="{A4EEFC37-2102-4A0A-A6AC-8B1D510F462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6" name="Text Box 211">
          <a:extLst>
            <a:ext uri="{FF2B5EF4-FFF2-40B4-BE49-F238E27FC236}">
              <a16:creationId xmlns:a16="http://schemas.microsoft.com/office/drawing/2014/main" id="{E2B04357-B266-4316-8F03-93AED84EFD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7" name="Text Box 212">
          <a:extLst>
            <a:ext uri="{FF2B5EF4-FFF2-40B4-BE49-F238E27FC236}">
              <a16:creationId xmlns:a16="http://schemas.microsoft.com/office/drawing/2014/main" id="{8DAEF6AE-ABA0-48E9-A8D6-816B67C98AB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8" name="Text Box 213">
          <a:extLst>
            <a:ext uri="{FF2B5EF4-FFF2-40B4-BE49-F238E27FC236}">
              <a16:creationId xmlns:a16="http://schemas.microsoft.com/office/drawing/2014/main" id="{B45D371F-BA3C-4A3B-BC23-58B787C370F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79" name="Text Box 214">
          <a:extLst>
            <a:ext uri="{FF2B5EF4-FFF2-40B4-BE49-F238E27FC236}">
              <a16:creationId xmlns:a16="http://schemas.microsoft.com/office/drawing/2014/main" id="{04206A86-A4EB-4733-9E51-9C0716E9CD9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0" name="Text Box 215">
          <a:extLst>
            <a:ext uri="{FF2B5EF4-FFF2-40B4-BE49-F238E27FC236}">
              <a16:creationId xmlns:a16="http://schemas.microsoft.com/office/drawing/2014/main" id="{BA029969-FDBE-4732-8B4A-4AE9B758DF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1" name="Text Box 216">
          <a:extLst>
            <a:ext uri="{FF2B5EF4-FFF2-40B4-BE49-F238E27FC236}">
              <a16:creationId xmlns:a16="http://schemas.microsoft.com/office/drawing/2014/main" id="{D68BB59F-CDFB-406B-9554-D449BFD18A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BFFB7114-97AE-45E3-A203-44EDA021DB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3" name="Text Box 4">
          <a:extLst>
            <a:ext uri="{FF2B5EF4-FFF2-40B4-BE49-F238E27FC236}">
              <a16:creationId xmlns:a16="http://schemas.microsoft.com/office/drawing/2014/main" id="{6AB0E455-9313-46AA-8EF3-2D7C5D9FFBC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4" name="Text Box 5">
          <a:extLst>
            <a:ext uri="{FF2B5EF4-FFF2-40B4-BE49-F238E27FC236}">
              <a16:creationId xmlns:a16="http://schemas.microsoft.com/office/drawing/2014/main" id="{48504638-9F6B-423A-A6E4-79479D2A67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5" name="Text Box 6">
          <a:extLst>
            <a:ext uri="{FF2B5EF4-FFF2-40B4-BE49-F238E27FC236}">
              <a16:creationId xmlns:a16="http://schemas.microsoft.com/office/drawing/2014/main" id="{81FCAB5E-DD49-4AA4-9D1B-ACE61A0077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453DD66B-C60B-4FE6-89F0-0EC52A2AF9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7" name="Text Box 13">
          <a:extLst>
            <a:ext uri="{FF2B5EF4-FFF2-40B4-BE49-F238E27FC236}">
              <a16:creationId xmlns:a16="http://schemas.microsoft.com/office/drawing/2014/main" id="{1670618A-4180-45D8-B489-2D50A1960E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8" name="Text Box 109">
          <a:extLst>
            <a:ext uri="{FF2B5EF4-FFF2-40B4-BE49-F238E27FC236}">
              <a16:creationId xmlns:a16="http://schemas.microsoft.com/office/drawing/2014/main" id="{32A5BEE1-D009-4891-815A-AC27A7E2171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89" name="Text Box 51">
          <a:extLst>
            <a:ext uri="{FF2B5EF4-FFF2-40B4-BE49-F238E27FC236}">
              <a16:creationId xmlns:a16="http://schemas.microsoft.com/office/drawing/2014/main" id="{1D45D75D-3254-4700-BE4D-ED27B4E263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0" name="Text Box 52">
          <a:extLst>
            <a:ext uri="{FF2B5EF4-FFF2-40B4-BE49-F238E27FC236}">
              <a16:creationId xmlns:a16="http://schemas.microsoft.com/office/drawing/2014/main" id="{BC3DD9C1-F24D-44D2-A12A-14F8D0B05A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1" name="Text Box 53">
          <a:extLst>
            <a:ext uri="{FF2B5EF4-FFF2-40B4-BE49-F238E27FC236}">
              <a16:creationId xmlns:a16="http://schemas.microsoft.com/office/drawing/2014/main" id="{1E3DA41E-9C39-4336-9627-73E16033956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2" name="Text Box 54">
          <a:extLst>
            <a:ext uri="{FF2B5EF4-FFF2-40B4-BE49-F238E27FC236}">
              <a16:creationId xmlns:a16="http://schemas.microsoft.com/office/drawing/2014/main" id="{E5BC7C14-1FA1-4411-B2B2-324383D503C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3" name="Text Box 55">
          <a:extLst>
            <a:ext uri="{FF2B5EF4-FFF2-40B4-BE49-F238E27FC236}">
              <a16:creationId xmlns:a16="http://schemas.microsoft.com/office/drawing/2014/main" id="{36423354-14C5-4541-825A-29C2D739255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4" name="Text Box 56">
          <a:extLst>
            <a:ext uri="{FF2B5EF4-FFF2-40B4-BE49-F238E27FC236}">
              <a16:creationId xmlns:a16="http://schemas.microsoft.com/office/drawing/2014/main" id="{D6C14DD9-22C2-48F1-A3D1-4D758354F7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5" name="Text Box 57">
          <a:extLst>
            <a:ext uri="{FF2B5EF4-FFF2-40B4-BE49-F238E27FC236}">
              <a16:creationId xmlns:a16="http://schemas.microsoft.com/office/drawing/2014/main" id="{8CB8F999-9C2C-4D1B-B225-FD21743090E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6" name="Text Box 58">
          <a:extLst>
            <a:ext uri="{FF2B5EF4-FFF2-40B4-BE49-F238E27FC236}">
              <a16:creationId xmlns:a16="http://schemas.microsoft.com/office/drawing/2014/main" id="{DEA72EDD-AD23-43C6-938C-256240F7B16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7" name="Text Box 59">
          <a:extLst>
            <a:ext uri="{FF2B5EF4-FFF2-40B4-BE49-F238E27FC236}">
              <a16:creationId xmlns:a16="http://schemas.microsoft.com/office/drawing/2014/main" id="{F0C9634D-CEE3-4362-B5CD-1085A7AC89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8" name="Text Box 60">
          <a:extLst>
            <a:ext uri="{FF2B5EF4-FFF2-40B4-BE49-F238E27FC236}">
              <a16:creationId xmlns:a16="http://schemas.microsoft.com/office/drawing/2014/main" id="{9CABE6F5-D456-4C33-9525-9C93A254AD9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799" name="Text Box 61">
          <a:extLst>
            <a:ext uri="{FF2B5EF4-FFF2-40B4-BE49-F238E27FC236}">
              <a16:creationId xmlns:a16="http://schemas.microsoft.com/office/drawing/2014/main" id="{36CAA105-0A3A-48D9-8896-CEB97549D7E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0" name="Text Box 62">
          <a:extLst>
            <a:ext uri="{FF2B5EF4-FFF2-40B4-BE49-F238E27FC236}">
              <a16:creationId xmlns:a16="http://schemas.microsoft.com/office/drawing/2014/main" id="{1C6FB511-6D72-4E35-A816-C5C4DEEDFEF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1" name="Text Box 63">
          <a:extLst>
            <a:ext uri="{FF2B5EF4-FFF2-40B4-BE49-F238E27FC236}">
              <a16:creationId xmlns:a16="http://schemas.microsoft.com/office/drawing/2014/main" id="{6ED8E830-E9FF-430C-8F9B-A7C5F47F744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2" name="Text Box 64">
          <a:extLst>
            <a:ext uri="{FF2B5EF4-FFF2-40B4-BE49-F238E27FC236}">
              <a16:creationId xmlns:a16="http://schemas.microsoft.com/office/drawing/2014/main" id="{497BE903-E6D4-4BA5-A834-34E7A8D90D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3" name="Text Box 65">
          <a:extLst>
            <a:ext uri="{FF2B5EF4-FFF2-40B4-BE49-F238E27FC236}">
              <a16:creationId xmlns:a16="http://schemas.microsoft.com/office/drawing/2014/main" id="{54DD619C-BE3D-4FBA-8717-9DBA76D7FF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4" name="Text Box 66">
          <a:extLst>
            <a:ext uri="{FF2B5EF4-FFF2-40B4-BE49-F238E27FC236}">
              <a16:creationId xmlns:a16="http://schemas.microsoft.com/office/drawing/2014/main" id="{D59F5A82-AD74-45C7-B7DD-82D2871DEAE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5" name="Text Box 67">
          <a:extLst>
            <a:ext uri="{FF2B5EF4-FFF2-40B4-BE49-F238E27FC236}">
              <a16:creationId xmlns:a16="http://schemas.microsoft.com/office/drawing/2014/main" id="{65E5429E-CC11-4010-9DFC-1B909004335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6" name="Text Box 68">
          <a:extLst>
            <a:ext uri="{FF2B5EF4-FFF2-40B4-BE49-F238E27FC236}">
              <a16:creationId xmlns:a16="http://schemas.microsoft.com/office/drawing/2014/main" id="{7B1967ED-A22A-453C-BC69-F38E0C1FFD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7" name="Text Box 69">
          <a:extLst>
            <a:ext uri="{FF2B5EF4-FFF2-40B4-BE49-F238E27FC236}">
              <a16:creationId xmlns:a16="http://schemas.microsoft.com/office/drawing/2014/main" id="{041824B9-FD03-4446-95E3-C5E62D41B0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8" name="Text Box 70">
          <a:extLst>
            <a:ext uri="{FF2B5EF4-FFF2-40B4-BE49-F238E27FC236}">
              <a16:creationId xmlns:a16="http://schemas.microsoft.com/office/drawing/2014/main" id="{3A87EF2B-2094-4D00-A40C-B45AD76989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09" name="Text Box 71">
          <a:extLst>
            <a:ext uri="{FF2B5EF4-FFF2-40B4-BE49-F238E27FC236}">
              <a16:creationId xmlns:a16="http://schemas.microsoft.com/office/drawing/2014/main" id="{92919B9C-581A-4C30-B063-1DF1274683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0" name="Text Box 72">
          <a:extLst>
            <a:ext uri="{FF2B5EF4-FFF2-40B4-BE49-F238E27FC236}">
              <a16:creationId xmlns:a16="http://schemas.microsoft.com/office/drawing/2014/main" id="{1BD6AD71-B104-446D-9A83-9733AD0332A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1" name="Text Box 73">
          <a:extLst>
            <a:ext uri="{FF2B5EF4-FFF2-40B4-BE49-F238E27FC236}">
              <a16:creationId xmlns:a16="http://schemas.microsoft.com/office/drawing/2014/main" id="{AE25B10E-C564-48C4-AB42-1104A268422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2" name="Text Box 74">
          <a:extLst>
            <a:ext uri="{FF2B5EF4-FFF2-40B4-BE49-F238E27FC236}">
              <a16:creationId xmlns:a16="http://schemas.microsoft.com/office/drawing/2014/main" id="{1F50F5AD-2A53-4EB8-BA93-9055750C422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3" name="Text Box 75">
          <a:extLst>
            <a:ext uri="{FF2B5EF4-FFF2-40B4-BE49-F238E27FC236}">
              <a16:creationId xmlns:a16="http://schemas.microsoft.com/office/drawing/2014/main" id="{7F692594-DDA8-4EF1-B686-B915A2DC40A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4" name="Text Box 76">
          <a:extLst>
            <a:ext uri="{FF2B5EF4-FFF2-40B4-BE49-F238E27FC236}">
              <a16:creationId xmlns:a16="http://schemas.microsoft.com/office/drawing/2014/main" id="{06A3B3D9-676A-428F-A731-8F2D2DCDB6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5" name="Text Box 77">
          <a:extLst>
            <a:ext uri="{FF2B5EF4-FFF2-40B4-BE49-F238E27FC236}">
              <a16:creationId xmlns:a16="http://schemas.microsoft.com/office/drawing/2014/main" id="{B78E74D6-EDAD-42A7-8185-2B62DCA13A9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6" name="Text Box 78">
          <a:extLst>
            <a:ext uri="{FF2B5EF4-FFF2-40B4-BE49-F238E27FC236}">
              <a16:creationId xmlns:a16="http://schemas.microsoft.com/office/drawing/2014/main" id="{149638A0-2F32-4204-9C59-73AFC70B19C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7" name="Text Box 79">
          <a:extLst>
            <a:ext uri="{FF2B5EF4-FFF2-40B4-BE49-F238E27FC236}">
              <a16:creationId xmlns:a16="http://schemas.microsoft.com/office/drawing/2014/main" id="{712E146F-AC48-4BD1-9D2E-8E89C685C8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8" name="Text Box 80">
          <a:extLst>
            <a:ext uri="{FF2B5EF4-FFF2-40B4-BE49-F238E27FC236}">
              <a16:creationId xmlns:a16="http://schemas.microsoft.com/office/drawing/2014/main" id="{3FE9E08E-912D-451C-BDF9-009389216DD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19" name="Text Box 81">
          <a:extLst>
            <a:ext uri="{FF2B5EF4-FFF2-40B4-BE49-F238E27FC236}">
              <a16:creationId xmlns:a16="http://schemas.microsoft.com/office/drawing/2014/main" id="{89D002E0-4EBA-4166-97BB-7DF2A798A2E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0" name="Text Box 82">
          <a:extLst>
            <a:ext uri="{FF2B5EF4-FFF2-40B4-BE49-F238E27FC236}">
              <a16:creationId xmlns:a16="http://schemas.microsoft.com/office/drawing/2014/main" id="{2DFFB60B-3CD0-4B2A-9A6B-FCB1D20B6AA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1" name="Text Box 83">
          <a:extLst>
            <a:ext uri="{FF2B5EF4-FFF2-40B4-BE49-F238E27FC236}">
              <a16:creationId xmlns:a16="http://schemas.microsoft.com/office/drawing/2014/main" id="{CC13F350-D96F-4447-BB9E-CCC454C333A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2" name="Text Box 84">
          <a:extLst>
            <a:ext uri="{FF2B5EF4-FFF2-40B4-BE49-F238E27FC236}">
              <a16:creationId xmlns:a16="http://schemas.microsoft.com/office/drawing/2014/main" id="{A2325864-0F69-4294-BEF9-C346848F2AB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3" name="Text Box 85">
          <a:extLst>
            <a:ext uri="{FF2B5EF4-FFF2-40B4-BE49-F238E27FC236}">
              <a16:creationId xmlns:a16="http://schemas.microsoft.com/office/drawing/2014/main" id="{AF7A53C5-72E3-4785-879A-596E96387D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4" name="Text Box 86">
          <a:extLst>
            <a:ext uri="{FF2B5EF4-FFF2-40B4-BE49-F238E27FC236}">
              <a16:creationId xmlns:a16="http://schemas.microsoft.com/office/drawing/2014/main" id="{4BBC6C7F-55F4-45ED-ADE7-A377B5C069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5" name="Text Box 87">
          <a:extLst>
            <a:ext uri="{FF2B5EF4-FFF2-40B4-BE49-F238E27FC236}">
              <a16:creationId xmlns:a16="http://schemas.microsoft.com/office/drawing/2014/main" id="{14007537-718F-416E-B091-B2CA1157B62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6" name="Text Box 88">
          <a:extLst>
            <a:ext uri="{FF2B5EF4-FFF2-40B4-BE49-F238E27FC236}">
              <a16:creationId xmlns:a16="http://schemas.microsoft.com/office/drawing/2014/main" id="{34B2A7F7-70D8-43E3-852C-51196B5EFC1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7" name="Text Box 89">
          <a:extLst>
            <a:ext uri="{FF2B5EF4-FFF2-40B4-BE49-F238E27FC236}">
              <a16:creationId xmlns:a16="http://schemas.microsoft.com/office/drawing/2014/main" id="{8F801D18-26FD-4E7B-96E0-1C6BE77BFD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8" name="Text Box 90">
          <a:extLst>
            <a:ext uri="{FF2B5EF4-FFF2-40B4-BE49-F238E27FC236}">
              <a16:creationId xmlns:a16="http://schemas.microsoft.com/office/drawing/2014/main" id="{09B22F3E-9EE1-43F4-A3E0-90879BBDDF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29" name="Text Box 91">
          <a:extLst>
            <a:ext uri="{FF2B5EF4-FFF2-40B4-BE49-F238E27FC236}">
              <a16:creationId xmlns:a16="http://schemas.microsoft.com/office/drawing/2014/main" id="{A44339BC-A055-47EF-9329-01DE85E405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0" name="Text Box 92">
          <a:extLst>
            <a:ext uri="{FF2B5EF4-FFF2-40B4-BE49-F238E27FC236}">
              <a16:creationId xmlns:a16="http://schemas.microsoft.com/office/drawing/2014/main" id="{B4429E66-5FE2-4A20-A3DF-5F67BD7EBF3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1" name="Text Box 93">
          <a:extLst>
            <a:ext uri="{FF2B5EF4-FFF2-40B4-BE49-F238E27FC236}">
              <a16:creationId xmlns:a16="http://schemas.microsoft.com/office/drawing/2014/main" id="{0B3E871C-0A8B-4087-B768-17FAADAA707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2" name="Text Box 94">
          <a:extLst>
            <a:ext uri="{FF2B5EF4-FFF2-40B4-BE49-F238E27FC236}">
              <a16:creationId xmlns:a16="http://schemas.microsoft.com/office/drawing/2014/main" id="{08982F24-0A85-44CF-BBEC-28CBC3BB601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3" name="Text Box 95">
          <a:extLst>
            <a:ext uri="{FF2B5EF4-FFF2-40B4-BE49-F238E27FC236}">
              <a16:creationId xmlns:a16="http://schemas.microsoft.com/office/drawing/2014/main" id="{D43919C1-C7B4-4B82-9259-4907FC755F4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4" name="Text Box 96">
          <a:extLst>
            <a:ext uri="{FF2B5EF4-FFF2-40B4-BE49-F238E27FC236}">
              <a16:creationId xmlns:a16="http://schemas.microsoft.com/office/drawing/2014/main" id="{CA4DFB5D-5288-4124-810E-2CCF16832D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5" name="Text Box 97">
          <a:extLst>
            <a:ext uri="{FF2B5EF4-FFF2-40B4-BE49-F238E27FC236}">
              <a16:creationId xmlns:a16="http://schemas.microsoft.com/office/drawing/2014/main" id="{6C54F3D9-87CD-485B-A729-717E31167FF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6" name="Text Box 98">
          <a:extLst>
            <a:ext uri="{FF2B5EF4-FFF2-40B4-BE49-F238E27FC236}">
              <a16:creationId xmlns:a16="http://schemas.microsoft.com/office/drawing/2014/main" id="{128884E5-5813-4FA1-B47E-B2EFEA51750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837" name="Text Box 99">
          <a:extLst>
            <a:ext uri="{FF2B5EF4-FFF2-40B4-BE49-F238E27FC236}">
              <a16:creationId xmlns:a16="http://schemas.microsoft.com/office/drawing/2014/main" id="{C0947B45-D0B1-425B-B8A4-A00D588A7CB5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8" name="Text Box 100">
          <a:extLst>
            <a:ext uri="{FF2B5EF4-FFF2-40B4-BE49-F238E27FC236}">
              <a16:creationId xmlns:a16="http://schemas.microsoft.com/office/drawing/2014/main" id="{BB2D4781-F771-4705-9A7C-7577170438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39" name="Text Box 101">
          <a:extLst>
            <a:ext uri="{FF2B5EF4-FFF2-40B4-BE49-F238E27FC236}">
              <a16:creationId xmlns:a16="http://schemas.microsoft.com/office/drawing/2014/main" id="{024057B7-B54D-4659-863D-581F10D8F1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0" name="Text Box 102">
          <a:extLst>
            <a:ext uri="{FF2B5EF4-FFF2-40B4-BE49-F238E27FC236}">
              <a16:creationId xmlns:a16="http://schemas.microsoft.com/office/drawing/2014/main" id="{C186B508-0404-4BCC-BA6D-1673D60F77D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1" name="Text Box 103">
          <a:extLst>
            <a:ext uri="{FF2B5EF4-FFF2-40B4-BE49-F238E27FC236}">
              <a16:creationId xmlns:a16="http://schemas.microsoft.com/office/drawing/2014/main" id="{60D1A814-91FA-467C-95E9-42DB9B2BAA5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2" name="Text Box 104">
          <a:extLst>
            <a:ext uri="{FF2B5EF4-FFF2-40B4-BE49-F238E27FC236}">
              <a16:creationId xmlns:a16="http://schemas.microsoft.com/office/drawing/2014/main" id="{DA2FACC1-BECB-46FB-80B2-348E20ECFD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3" name="Text Box 105">
          <a:extLst>
            <a:ext uri="{FF2B5EF4-FFF2-40B4-BE49-F238E27FC236}">
              <a16:creationId xmlns:a16="http://schemas.microsoft.com/office/drawing/2014/main" id="{A22311DC-A836-49F8-81C6-3B502E84FFE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4" name="Text Box 106">
          <a:extLst>
            <a:ext uri="{FF2B5EF4-FFF2-40B4-BE49-F238E27FC236}">
              <a16:creationId xmlns:a16="http://schemas.microsoft.com/office/drawing/2014/main" id="{28CF581F-8153-4090-977E-4FA62A8D2DC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5" name="Text Box 107">
          <a:extLst>
            <a:ext uri="{FF2B5EF4-FFF2-40B4-BE49-F238E27FC236}">
              <a16:creationId xmlns:a16="http://schemas.microsoft.com/office/drawing/2014/main" id="{B244D1D4-3911-4EB6-945B-129BBC4995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6" name="Text Box 108">
          <a:extLst>
            <a:ext uri="{FF2B5EF4-FFF2-40B4-BE49-F238E27FC236}">
              <a16:creationId xmlns:a16="http://schemas.microsoft.com/office/drawing/2014/main" id="{CD5FBCE5-2AF4-4190-8ABD-FF46B4B6BB2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7" name="Text Box 109">
          <a:extLst>
            <a:ext uri="{FF2B5EF4-FFF2-40B4-BE49-F238E27FC236}">
              <a16:creationId xmlns:a16="http://schemas.microsoft.com/office/drawing/2014/main" id="{8D17F4E4-2D66-4A3D-8C1D-1891FC0B17A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8" name="Text Box 110">
          <a:extLst>
            <a:ext uri="{FF2B5EF4-FFF2-40B4-BE49-F238E27FC236}">
              <a16:creationId xmlns:a16="http://schemas.microsoft.com/office/drawing/2014/main" id="{435C395A-0EC9-4477-89E9-93E9979D3D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49" name="Text Box 111">
          <a:extLst>
            <a:ext uri="{FF2B5EF4-FFF2-40B4-BE49-F238E27FC236}">
              <a16:creationId xmlns:a16="http://schemas.microsoft.com/office/drawing/2014/main" id="{140E8289-80C7-4AB1-8CF7-61708581884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0" name="Text Box 112">
          <a:extLst>
            <a:ext uri="{FF2B5EF4-FFF2-40B4-BE49-F238E27FC236}">
              <a16:creationId xmlns:a16="http://schemas.microsoft.com/office/drawing/2014/main" id="{0CB08EDC-3D88-41FF-91DF-8373493A93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1" name="Text Box 113">
          <a:extLst>
            <a:ext uri="{FF2B5EF4-FFF2-40B4-BE49-F238E27FC236}">
              <a16:creationId xmlns:a16="http://schemas.microsoft.com/office/drawing/2014/main" id="{94E89986-9781-4762-AB67-4D6EBD21BC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852" name="Text Box 114">
          <a:extLst>
            <a:ext uri="{FF2B5EF4-FFF2-40B4-BE49-F238E27FC236}">
              <a16:creationId xmlns:a16="http://schemas.microsoft.com/office/drawing/2014/main" id="{7A32ED7F-F3D1-404E-A6F0-D84BA15C5CC8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3" name="Text Box 115">
          <a:extLst>
            <a:ext uri="{FF2B5EF4-FFF2-40B4-BE49-F238E27FC236}">
              <a16:creationId xmlns:a16="http://schemas.microsoft.com/office/drawing/2014/main" id="{D656EA75-4D5F-4086-8A2C-6D575C14B3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4" name="Text Box 116">
          <a:extLst>
            <a:ext uri="{FF2B5EF4-FFF2-40B4-BE49-F238E27FC236}">
              <a16:creationId xmlns:a16="http://schemas.microsoft.com/office/drawing/2014/main" id="{6626C778-333F-4C8A-9A72-8C4CA8FBF77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5" name="Text Box 117">
          <a:extLst>
            <a:ext uri="{FF2B5EF4-FFF2-40B4-BE49-F238E27FC236}">
              <a16:creationId xmlns:a16="http://schemas.microsoft.com/office/drawing/2014/main" id="{0484248E-4ECC-43C9-B9BC-94635375185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6" name="Text Box 118">
          <a:extLst>
            <a:ext uri="{FF2B5EF4-FFF2-40B4-BE49-F238E27FC236}">
              <a16:creationId xmlns:a16="http://schemas.microsoft.com/office/drawing/2014/main" id="{94D892A9-7C02-4BFA-A12A-387EA096EF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7" name="Text Box 119">
          <a:extLst>
            <a:ext uri="{FF2B5EF4-FFF2-40B4-BE49-F238E27FC236}">
              <a16:creationId xmlns:a16="http://schemas.microsoft.com/office/drawing/2014/main" id="{CEC28980-C1E6-47AA-8D54-FA69663882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8" name="Text Box 120">
          <a:extLst>
            <a:ext uri="{FF2B5EF4-FFF2-40B4-BE49-F238E27FC236}">
              <a16:creationId xmlns:a16="http://schemas.microsoft.com/office/drawing/2014/main" id="{C1E988B9-937C-4906-BAAA-09F2ADD9B08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59" name="Text Box 121">
          <a:extLst>
            <a:ext uri="{FF2B5EF4-FFF2-40B4-BE49-F238E27FC236}">
              <a16:creationId xmlns:a16="http://schemas.microsoft.com/office/drawing/2014/main" id="{35DD0EAB-4787-440D-963A-8CE3CC652E1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0" name="Text Box 122">
          <a:extLst>
            <a:ext uri="{FF2B5EF4-FFF2-40B4-BE49-F238E27FC236}">
              <a16:creationId xmlns:a16="http://schemas.microsoft.com/office/drawing/2014/main" id="{94F4F03B-9329-4822-B9F9-F40D671542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1" name="Text Box 123">
          <a:extLst>
            <a:ext uri="{FF2B5EF4-FFF2-40B4-BE49-F238E27FC236}">
              <a16:creationId xmlns:a16="http://schemas.microsoft.com/office/drawing/2014/main" id="{68EC11A7-2236-4D80-8D34-869C778565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2" name="Text Box 124">
          <a:extLst>
            <a:ext uri="{FF2B5EF4-FFF2-40B4-BE49-F238E27FC236}">
              <a16:creationId xmlns:a16="http://schemas.microsoft.com/office/drawing/2014/main" id="{E231DE05-95D2-4C90-A613-A87BBA20C1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3" name="Text Box 125">
          <a:extLst>
            <a:ext uri="{FF2B5EF4-FFF2-40B4-BE49-F238E27FC236}">
              <a16:creationId xmlns:a16="http://schemas.microsoft.com/office/drawing/2014/main" id="{636A5A19-5E15-409F-B212-74DFB764FC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4" name="Text Box 126">
          <a:extLst>
            <a:ext uri="{FF2B5EF4-FFF2-40B4-BE49-F238E27FC236}">
              <a16:creationId xmlns:a16="http://schemas.microsoft.com/office/drawing/2014/main" id="{C098337B-0013-438D-839B-5773C8DB2C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5" name="Text Box 127">
          <a:extLst>
            <a:ext uri="{FF2B5EF4-FFF2-40B4-BE49-F238E27FC236}">
              <a16:creationId xmlns:a16="http://schemas.microsoft.com/office/drawing/2014/main" id="{9401A79C-E3F6-4464-9773-EAE8327938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6" name="Text Box 128">
          <a:extLst>
            <a:ext uri="{FF2B5EF4-FFF2-40B4-BE49-F238E27FC236}">
              <a16:creationId xmlns:a16="http://schemas.microsoft.com/office/drawing/2014/main" id="{85DDE907-2327-4A70-AFEF-F4652079027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867" name="Text Box 129">
          <a:extLst>
            <a:ext uri="{FF2B5EF4-FFF2-40B4-BE49-F238E27FC236}">
              <a16:creationId xmlns:a16="http://schemas.microsoft.com/office/drawing/2014/main" id="{3B260AB2-F9EB-48FC-B7D6-CF6B54F869ED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8" name="Text Box 130">
          <a:extLst>
            <a:ext uri="{FF2B5EF4-FFF2-40B4-BE49-F238E27FC236}">
              <a16:creationId xmlns:a16="http://schemas.microsoft.com/office/drawing/2014/main" id="{F9137124-3E50-4AB7-91D6-B93B27B8A70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69" name="Text Box 131">
          <a:extLst>
            <a:ext uri="{FF2B5EF4-FFF2-40B4-BE49-F238E27FC236}">
              <a16:creationId xmlns:a16="http://schemas.microsoft.com/office/drawing/2014/main" id="{DB79A54B-DEB2-4DB0-B98A-72886395147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0" name="Text Box 132">
          <a:extLst>
            <a:ext uri="{FF2B5EF4-FFF2-40B4-BE49-F238E27FC236}">
              <a16:creationId xmlns:a16="http://schemas.microsoft.com/office/drawing/2014/main" id="{1306F9BF-3B28-4FF8-93D1-193BCF9B32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1" name="Text Box 133">
          <a:extLst>
            <a:ext uri="{FF2B5EF4-FFF2-40B4-BE49-F238E27FC236}">
              <a16:creationId xmlns:a16="http://schemas.microsoft.com/office/drawing/2014/main" id="{793A08BD-11F3-4CF4-ABB6-FD6BA4A607C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2" name="Text Box 134">
          <a:extLst>
            <a:ext uri="{FF2B5EF4-FFF2-40B4-BE49-F238E27FC236}">
              <a16:creationId xmlns:a16="http://schemas.microsoft.com/office/drawing/2014/main" id="{9558A40E-2E24-4AE9-B2F2-44D0C2B736D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3" name="Text Box 135">
          <a:extLst>
            <a:ext uri="{FF2B5EF4-FFF2-40B4-BE49-F238E27FC236}">
              <a16:creationId xmlns:a16="http://schemas.microsoft.com/office/drawing/2014/main" id="{F5EEC338-3D3B-44DB-95E1-6F6BEEE2D3F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4" name="Text Box 136">
          <a:extLst>
            <a:ext uri="{FF2B5EF4-FFF2-40B4-BE49-F238E27FC236}">
              <a16:creationId xmlns:a16="http://schemas.microsoft.com/office/drawing/2014/main" id="{C45A6819-4DEE-4FF5-ACBC-49481F2A9C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5" name="Text Box 137">
          <a:extLst>
            <a:ext uri="{FF2B5EF4-FFF2-40B4-BE49-F238E27FC236}">
              <a16:creationId xmlns:a16="http://schemas.microsoft.com/office/drawing/2014/main" id="{4B54EEFA-BC44-4650-869F-0AF2842AE3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6" name="Text Box 138">
          <a:extLst>
            <a:ext uri="{FF2B5EF4-FFF2-40B4-BE49-F238E27FC236}">
              <a16:creationId xmlns:a16="http://schemas.microsoft.com/office/drawing/2014/main" id="{E84C6512-042C-4006-9F7F-36126662008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7" name="Text Box 139">
          <a:extLst>
            <a:ext uri="{FF2B5EF4-FFF2-40B4-BE49-F238E27FC236}">
              <a16:creationId xmlns:a16="http://schemas.microsoft.com/office/drawing/2014/main" id="{3EABB0AB-1F45-43F7-BD9A-57224910C62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8" name="Text Box 140">
          <a:extLst>
            <a:ext uri="{FF2B5EF4-FFF2-40B4-BE49-F238E27FC236}">
              <a16:creationId xmlns:a16="http://schemas.microsoft.com/office/drawing/2014/main" id="{46517BF8-60C7-4D89-BACC-442AE97B6A7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79" name="Text Box 141">
          <a:extLst>
            <a:ext uri="{FF2B5EF4-FFF2-40B4-BE49-F238E27FC236}">
              <a16:creationId xmlns:a16="http://schemas.microsoft.com/office/drawing/2014/main" id="{E06F2CFB-A054-4B7D-82F8-39404AD9E3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0" name="Text Box 142">
          <a:extLst>
            <a:ext uri="{FF2B5EF4-FFF2-40B4-BE49-F238E27FC236}">
              <a16:creationId xmlns:a16="http://schemas.microsoft.com/office/drawing/2014/main" id="{08D98978-7870-46FB-A55D-FB3AAF4A459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1" name="Text Box 143">
          <a:extLst>
            <a:ext uri="{FF2B5EF4-FFF2-40B4-BE49-F238E27FC236}">
              <a16:creationId xmlns:a16="http://schemas.microsoft.com/office/drawing/2014/main" id="{2A729FAD-C0AE-4320-9FD7-82CEBBFF9E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882" name="Text Box 144">
          <a:extLst>
            <a:ext uri="{FF2B5EF4-FFF2-40B4-BE49-F238E27FC236}">
              <a16:creationId xmlns:a16="http://schemas.microsoft.com/office/drawing/2014/main" id="{BB53B70B-F36C-4A53-83D2-E84FFD122EF3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3" name="Text Box 145">
          <a:extLst>
            <a:ext uri="{FF2B5EF4-FFF2-40B4-BE49-F238E27FC236}">
              <a16:creationId xmlns:a16="http://schemas.microsoft.com/office/drawing/2014/main" id="{8822E72B-876B-4BA5-92E5-20234D905F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4" name="Text Box 146">
          <a:extLst>
            <a:ext uri="{FF2B5EF4-FFF2-40B4-BE49-F238E27FC236}">
              <a16:creationId xmlns:a16="http://schemas.microsoft.com/office/drawing/2014/main" id="{00766A42-5D24-4778-8193-768C10418A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5" name="Text Box 147">
          <a:extLst>
            <a:ext uri="{FF2B5EF4-FFF2-40B4-BE49-F238E27FC236}">
              <a16:creationId xmlns:a16="http://schemas.microsoft.com/office/drawing/2014/main" id="{2D6237E2-E97E-41B6-9A6A-F20255E84EC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6" name="Text Box 148">
          <a:extLst>
            <a:ext uri="{FF2B5EF4-FFF2-40B4-BE49-F238E27FC236}">
              <a16:creationId xmlns:a16="http://schemas.microsoft.com/office/drawing/2014/main" id="{1B12BD89-4E7D-47AB-A460-7378A85FACA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7" name="Text Box 149">
          <a:extLst>
            <a:ext uri="{FF2B5EF4-FFF2-40B4-BE49-F238E27FC236}">
              <a16:creationId xmlns:a16="http://schemas.microsoft.com/office/drawing/2014/main" id="{46523212-9A0B-4AF2-A39E-746141021A1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8" name="Text Box 150">
          <a:extLst>
            <a:ext uri="{FF2B5EF4-FFF2-40B4-BE49-F238E27FC236}">
              <a16:creationId xmlns:a16="http://schemas.microsoft.com/office/drawing/2014/main" id="{7970DE0C-819A-4D00-BD15-9EDF6015D47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89" name="Text Box 151">
          <a:extLst>
            <a:ext uri="{FF2B5EF4-FFF2-40B4-BE49-F238E27FC236}">
              <a16:creationId xmlns:a16="http://schemas.microsoft.com/office/drawing/2014/main" id="{329BB852-E70A-4151-B051-859B90DD55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0" name="Text Box 152">
          <a:extLst>
            <a:ext uri="{FF2B5EF4-FFF2-40B4-BE49-F238E27FC236}">
              <a16:creationId xmlns:a16="http://schemas.microsoft.com/office/drawing/2014/main" id="{7A43222D-11E3-4189-B539-93356159C4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1" name="Text Box 153">
          <a:extLst>
            <a:ext uri="{FF2B5EF4-FFF2-40B4-BE49-F238E27FC236}">
              <a16:creationId xmlns:a16="http://schemas.microsoft.com/office/drawing/2014/main" id="{D186AAC0-CAC6-4A14-A5D6-CD70CE289A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2" name="Text Box 154">
          <a:extLst>
            <a:ext uri="{FF2B5EF4-FFF2-40B4-BE49-F238E27FC236}">
              <a16:creationId xmlns:a16="http://schemas.microsoft.com/office/drawing/2014/main" id="{AB68BC02-2546-442C-8714-A5ABABDF5B3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3" name="Text Box 155">
          <a:extLst>
            <a:ext uri="{FF2B5EF4-FFF2-40B4-BE49-F238E27FC236}">
              <a16:creationId xmlns:a16="http://schemas.microsoft.com/office/drawing/2014/main" id="{DA4A144E-51BA-4986-A430-B5D793A2FB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4" name="Text Box 156">
          <a:extLst>
            <a:ext uri="{FF2B5EF4-FFF2-40B4-BE49-F238E27FC236}">
              <a16:creationId xmlns:a16="http://schemas.microsoft.com/office/drawing/2014/main" id="{12999588-C579-4F4F-A5C8-1FD4175063C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5" name="Text Box 157">
          <a:extLst>
            <a:ext uri="{FF2B5EF4-FFF2-40B4-BE49-F238E27FC236}">
              <a16:creationId xmlns:a16="http://schemas.microsoft.com/office/drawing/2014/main" id="{D7B489DB-5EF1-4714-99A4-C0D67A8A01C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6" name="Text Box 158">
          <a:extLst>
            <a:ext uri="{FF2B5EF4-FFF2-40B4-BE49-F238E27FC236}">
              <a16:creationId xmlns:a16="http://schemas.microsoft.com/office/drawing/2014/main" id="{11B5AED1-7D26-4AB7-8A68-D9A75667DA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897" name="Text Box 159">
          <a:extLst>
            <a:ext uri="{FF2B5EF4-FFF2-40B4-BE49-F238E27FC236}">
              <a16:creationId xmlns:a16="http://schemas.microsoft.com/office/drawing/2014/main" id="{AFDA9832-4738-4DBA-89E9-A86BE3FAC468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8" name="Text Box 160">
          <a:extLst>
            <a:ext uri="{FF2B5EF4-FFF2-40B4-BE49-F238E27FC236}">
              <a16:creationId xmlns:a16="http://schemas.microsoft.com/office/drawing/2014/main" id="{E717FF22-6FD6-4216-9FDF-CE924D9DDC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899" name="Text Box 161">
          <a:extLst>
            <a:ext uri="{FF2B5EF4-FFF2-40B4-BE49-F238E27FC236}">
              <a16:creationId xmlns:a16="http://schemas.microsoft.com/office/drawing/2014/main" id="{D68DF432-30AC-4B3D-8E5F-5ED6B11A67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0" name="Text Box 162">
          <a:extLst>
            <a:ext uri="{FF2B5EF4-FFF2-40B4-BE49-F238E27FC236}">
              <a16:creationId xmlns:a16="http://schemas.microsoft.com/office/drawing/2014/main" id="{07B79844-6FDB-4F6B-99CB-8D6270A4708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1" name="Text Box 163">
          <a:extLst>
            <a:ext uri="{FF2B5EF4-FFF2-40B4-BE49-F238E27FC236}">
              <a16:creationId xmlns:a16="http://schemas.microsoft.com/office/drawing/2014/main" id="{386D853B-533A-419C-964D-BA6507AB6F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2" name="Text Box 164">
          <a:extLst>
            <a:ext uri="{FF2B5EF4-FFF2-40B4-BE49-F238E27FC236}">
              <a16:creationId xmlns:a16="http://schemas.microsoft.com/office/drawing/2014/main" id="{B9728825-4848-482E-B577-3CF9F2BE99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3" name="Text Box 165">
          <a:extLst>
            <a:ext uri="{FF2B5EF4-FFF2-40B4-BE49-F238E27FC236}">
              <a16:creationId xmlns:a16="http://schemas.microsoft.com/office/drawing/2014/main" id="{04872AA9-AC04-4225-9B7B-54240762F8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4" name="Text Box 166">
          <a:extLst>
            <a:ext uri="{FF2B5EF4-FFF2-40B4-BE49-F238E27FC236}">
              <a16:creationId xmlns:a16="http://schemas.microsoft.com/office/drawing/2014/main" id="{748A73D9-23F5-48EA-AAFB-008A64135A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5" name="Text Box 167">
          <a:extLst>
            <a:ext uri="{FF2B5EF4-FFF2-40B4-BE49-F238E27FC236}">
              <a16:creationId xmlns:a16="http://schemas.microsoft.com/office/drawing/2014/main" id="{85156CA6-9983-4113-8180-A0C6ABE103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6" name="Text Box 168">
          <a:extLst>
            <a:ext uri="{FF2B5EF4-FFF2-40B4-BE49-F238E27FC236}">
              <a16:creationId xmlns:a16="http://schemas.microsoft.com/office/drawing/2014/main" id="{B98F9F1D-B220-4ABE-83CC-E20B59D65AD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7" name="Text Box 169">
          <a:extLst>
            <a:ext uri="{FF2B5EF4-FFF2-40B4-BE49-F238E27FC236}">
              <a16:creationId xmlns:a16="http://schemas.microsoft.com/office/drawing/2014/main" id="{1482D20E-A5D0-4E40-AE1C-2714D302E6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8" name="Text Box 170">
          <a:extLst>
            <a:ext uri="{FF2B5EF4-FFF2-40B4-BE49-F238E27FC236}">
              <a16:creationId xmlns:a16="http://schemas.microsoft.com/office/drawing/2014/main" id="{CE5FE404-EAF5-43D7-A0F8-448BFA179A0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09" name="Text Box 171">
          <a:extLst>
            <a:ext uri="{FF2B5EF4-FFF2-40B4-BE49-F238E27FC236}">
              <a16:creationId xmlns:a16="http://schemas.microsoft.com/office/drawing/2014/main" id="{4D9F0101-F7C4-44E3-918E-0170513AC9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0" name="Text Box 172">
          <a:extLst>
            <a:ext uri="{FF2B5EF4-FFF2-40B4-BE49-F238E27FC236}">
              <a16:creationId xmlns:a16="http://schemas.microsoft.com/office/drawing/2014/main" id="{6E50D80F-3E99-42AC-8B9A-2C7B2EE862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1" name="Text Box 173">
          <a:extLst>
            <a:ext uri="{FF2B5EF4-FFF2-40B4-BE49-F238E27FC236}">
              <a16:creationId xmlns:a16="http://schemas.microsoft.com/office/drawing/2014/main" id="{CE24DC5D-A4E8-49A4-93F3-A51C6EAE9F3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912" name="Text Box 174">
          <a:extLst>
            <a:ext uri="{FF2B5EF4-FFF2-40B4-BE49-F238E27FC236}">
              <a16:creationId xmlns:a16="http://schemas.microsoft.com/office/drawing/2014/main" id="{C60BF592-C5C5-4D8A-9FEF-2078019E58DA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3" name="Text Box 175">
          <a:extLst>
            <a:ext uri="{FF2B5EF4-FFF2-40B4-BE49-F238E27FC236}">
              <a16:creationId xmlns:a16="http://schemas.microsoft.com/office/drawing/2014/main" id="{B49C7B66-7139-4620-9C07-E4A18AEFE2C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4" name="Text Box 176">
          <a:extLst>
            <a:ext uri="{FF2B5EF4-FFF2-40B4-BE49-F238E27FC236}">
              <a16:creationId xmlns:a16="http://schemas.microsoft.com/office/drawing/2014/main" id="{E0CCC6BC-58C2-44C5-9AC0-80477C24D4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5" name="Text Box 177">
          <a:extLst>
            <a:ext uri="{FF2B5EF4-FFF2-40B4-BE49-F238E27FC236}">
              <a16:creationId xmlns:a16="http://schemas.microsoft.com/office/drawing/2014/main" id="{12A69DB7-AF54-4C6B-B4A9-85D6F3E7872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6" name="Text Box 178">
          <a:extLst>
            <a:ext uri="{FF2B5EF4-FFF2-40B4-BE49-F238E27FC236}">
              <a16:creationId xmlns:a16="http://schemas.microsoft.com/office/drawing/2014/main" id="{12DB52BE-27CB-4E02-8DDD-345857AD8C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7" name="Text Box 179">
          <a:extLst>
            <a:ext uri="{FF2B5EF4-FFF2-40B4-BE49-F238E27FC236}">
              <a16:creationId xmlns:a16="http://schemas.microsoft.com/office/drawing/2014/main" id="{54E59314-E8DA-4B7A-B839-44DCB6D0FB0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8" name="Text Box 180">
          <a:extLst>
            <a:ext uri="{FF2B5EF4-FFF2-40B4-BE49-F238E27FC236}">
              <a16:creationId xmlns:a16="http://schemas.microsoft.com/office/drawing/2014/main" id="{A511C8E7-48FC-43BF-B422-B29177B078C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19" name="Text Box 181">
          <a:extLst>
            <a:ext uri="{FF2B5EF4-FFF2-40B4-BE49-F238E27FC236}">
              <a16:creationId xmlns:a16="http://schemas.microsoft.com/office/drawing/2014/main" id="{56EE0605-62DB-4BC0-8716-2592DE0A156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0" name="Text Box 182">
          <a:extLst>
            <a:ext uri="{FF2B5EF4-FFF2-40B4-BE49-F238E27FC236}">
              <a16:creationId xmlns:a16="http://schemas.microsoft.com/office/drawing/2014/main" id="{B43C9B77-31B2-437E-8EFA-144B43791E5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1" name="Text Box 183">
          <a:extLst>
            <a:ext uri="{FF2B5EF4-FFF2-40B4-BE49-F238E27FC236}">
              <a16:creationId xmlns:a16="http://schemas.microsoft.com/office/drawing/2014/main" id="{FB32AA81-171B-433C-A4E4-2A32DB2FA7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2" name="Text Box 184">
          <a:extLst>
            <a:ext uri="{FF2B5EF4-FFF2-40B4-BE49-F238E27FC236}">
              <a16:creationId xmlns:a16="http://schemas.microsoft.com/office/drawing/2014/main" id="{14CDD526-212B-4F38-8BC4-CF5E8EB832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3" name="Text Box 185">
          <a:extLst>
            <a:ext uri="{FF2B5EF4-FFF2-40B4-BE49-F238E27FC236}">
              <a16:creationId xmlns:a16="http://schemas.microsoft.com/office/drawing/2014/main" id="{1FC938BB-B83E-45CA-BCF5-7A83306F2E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4" name="Text Box 186">
          <a:extLst>
            <a:ext uri="{FF2B5EF4-FFF2-40B4-BE49-F238E27FC236}">
              <a16:creationId xmlns:a16="http://schemas.microsoft.com/office/drawing/2014/main" id="{AE841D03-FCC7-4203-A690-0052A2EC9D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5" name="Text Box 187">
          <a:extLst>
            <a:ext uri="{FF2B5EF4-FFF2-40B4-BE49-F238E27FC236}">
              <a16:creationId xmlns:a16="http://schemas.microsoft.com/office/drawing/2014/main" id="{24D5E8AF-803A-4410-A994-22FA104616F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6" name="Text Box 188">
          <a:extLst>
            <a:ext uri="{FF2B5EF4-FFF2-40B4-BE49-F238E27FC236}">
              <a16:creationId xmlns:a16="http://schemas.microsoft.com/office/drawing/2014/main" id="{53D77128-E0F1-4461-8734-D9FAABC3AA3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7" name="Text Box 210">
          <a:extLst>
            <a:ext uri="{FF2B5EF4-FFF2-40B4-BE49-F238E27FC236}">
              <a16:creationId xmlns:a16="http://schemas.microsoft.com/office/drawing/2014/main" id="{43644194-1C91-4482-82E8-7D090FA9995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8" name="Text Box 211">
          <a:extLst>
            <a:ext uri="{FF2B5EF4-FFF2-40B4-BE49-F238E27FC236}">
              <a16:creationId xmlns:a16="http://schemas.microsoft.com/office/drawing/2014/main" id="{03D8B72A-CE69-4DC0-A728-4D5255CBD5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29" name="Text Box 212">
          <a:extLst>
            <a:ext uri="{FF2B5EF4-FFF2-40B4-BE49-F238E27FC236}">
              <a16:creationId xmlns:a16="http://schemas.microsoft.com/office/drawing/2014/main" id="{36B151D0-F8B4-402D-A895-35AB1EC02F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0" name="Text Box 213">
          <a:extLst>
            <a:ext uri="{FF2B5EF4-FFF2-40B4-BE49-F238E27FC236}">
              <a16:creationId xmlns:a16="http://schemas.microsoft.com/office/drawing/2014/main" id="{100BFBAF-EC64-47A2-99C6-A94656978D9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1" name="Text Box 214">
          <a:extLst>
            <a:ext uri="{FF2B5EF4-FFF2-40B4-BE49-F238E27FC236}">
              <a16:creationId xmlns:a16="http://schemas.microsoft.com/office/drawing/2014/main" id="{8FAA2D6D-0806-4C91-80AE-5D19E827D3D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2" name="Text Box 215">
          <a:extLst>
            <a:ext uri="{FF2B5EF4-FFF2-40B4-BE49-F238E27FC236}">
              <a16:creationId xmlns:a16="http://schemas.microsoft.com/office/drawing/2014/main" id="{4264ACDC-6303-4A13-AE54-B6DA5552C3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3" name="Text Box 216">
          <a:extLst>
            <a:ext uri="{FF2B5EF4-FFF2-40B4-BE49-F238E27FC236}">
              <a16:creationId xmlns:a16="http://schemas.microsoft.com/office/drawing/2014/main" id="{CAD6238F-621F-4147-970A-1A284C6EA0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612ED69C-E7B8-4723-A0A3-3F5AAC09867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5" name="Text Box 2">
          <a:extLst>
            <a:ext uri="{FF2B5EF4-FFF2-40B4-BE49-F238E27FC236}">
              <a16:creationId xmlns:a16="http://schemas.microsoft.com/office/drawing/2014/main" id="{FF1E2A20-D537-4037-BCA0-A943F91B19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6" name="Text Box 3">
          <a:extLst>
            <a:ext uri="{FF2B5EF4-FFF2-40B4-BE49-F238E27FC236}">
              <a16:creationId xmlns:a16="http://schemas.microsoft.com/office/drawing/2014/main" id="{CF8F5A5B-3119-49BF-B065-06539B29D33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7" name="Text Box 4">
          <a:extLst>
            <a:ext uri="{FF2B5EF4-FFF2-40B4-BE49-F238E27FC236}">
              <a16:creationId xmlns:a16="http://schemas.microsoft.com/office/drawing/2014/main" id="{E8C88327-13A3-468D-B5E0-D6FEE50B6D2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8" name="Text Box 5">
          <a:extLst>
            <a:ext uri="{FF2B5EF4-FFF2-40B4-BE49-F238E27FC236}">
              <a16:creationId xmlns:a16="http://schemas.microsoft.com/office/drawing/2014/main" id="{F7F2A271-43E3-416D-89CA-7A922DE5260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39" name="Text Box 6">
          <a:extLst>
            <a:ext uri="{FF2B5EF4-FFF2-40B4-BE49-F238E27FC236}">
              <a16:creationId xmlns:a16="http://schemas.microsoft.com/office/drawing/2014/main" id="{16FAFF40-F4A1-4CD8-B2C7-601AC1B8FE9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0" name="Text Box 7">
          <a:extLst>
            <a:ext uri="{FF2B5EF4-FFF2-40B4-BE49-F238E27FC236}">
              <a16:creationId xmlns:a16="http://schemas.microsoft.com/office/drawing/2014/main" id="{8C7AFBF8-2C6B-41C2-A8EC-D86AE024796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1" name="Text Box 8">
          <a:extLst>
            <a:ext uri="{FF2B5EF4-FFF2-40B4-BE49-F238E27FC236}">
              <a16:creationId xmlns:a16="http://schemas.microsoft.com/office/drawing/2014/main" id="{666E03AC-206F-412F-B664-B09D8332356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2" name="Text Box 9">
          <a:extLst>
            <a:ext uri="{FF2B5EF4-FFF2-40B4-BE49-F238E27FC236}">
              <a16:creationId xmlns:a16="http://schemas.microsoft.com/office/drawing/2014/main" id="{CEBD565B-95C2-4E2D-A8ED-5A590F7225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3" name="Text Box 10">
          <a:extLst>
            <a:ext uri="{FF2B5EF4-FFF2-40B4-BE49-F238E27FC236}">
              <a16:creationId xmlns:a16="http://schemas.microsoft.com/office/drawing/2014/main" id="{935CF1F7-EBB5-47C3-8614-F183945EB8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4" name="Text Box 11">
          <a:extLst>
            <a:ext uri="{FF2B5EF4-FFF2-40B4-BE49-F238E27FC236}">
              <a16:creationId xmlns:a16="http://schemas.microsoft.com/office/drawing/2014/main" id="{CE69F866-14FE-4BBE-ACB6-3DD7268C41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5" name="Text Box 12">
          <a:extLst>
            <a:ext uri="{FF2B5EF4-FFF2-40B4-BE49-F238E27FC236}">
              <a16:creationId xmlns:a16="http://schemas.microsoft.com/office/drawing/2014/main" id="{5865CBC6-9504-4C9D-9241-6FDA6D4504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6" name="Text Box 13">
          <a:extLst>
            <a:ext uri="{FF2B5EF4-FFF2-40B4-BE49-F238E27FC236}">
              <a16:creationId xmlns:a16="http://schemas.microsoft.com/office/drawing/2014/main" id="{626F6CD8-B2D7-4676-A4FD-542C99B1D5B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7" name="Text Box 14">
          <a:extLst>
            <a:ext uri="{FF2B5EF4-FFF2-40B4-BE49-F238E27FC236}">
              <a16:creationId xmlns:a16="http://schemas.microsoft.com/office/drawing/2014/main" id="{CB64DE00-F5DA-4307-8168-3A58642978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BC0038FA-CFEE-45CB-8D42-1CD7C27B14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49" name="Text Box 16">
          <a:extLst>
            <a:ext uri="{FF2B5EF4-FFF2-40B4-BE49-F238E27FC236}">
              <a16:creationId xmlns:a16="http://schemas.microsoft.com/office/drawing/2014/main" id="{61F72B7B-A5C7-4529-8A7A-1F325D01F0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0" name="Text Box 17">
          <a:extLst>
            <a:ext uri="{FF2B5EF4-FFF2-40B4-BE49-F238E27FC236}">
              <a16:creationId xmlns:a16="http://schemas.microsoft.com/office/drawing/2014/main" id="{E77E4A5C-A525-4C9C-8F39-B18724B59F0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1" name="Text Box 18">
          <a:extLst>
            <a:ext uri="{FF2B5EF4-FFF2-40B4-BE49-F238E27FC236}">
              <a16:creationId xmlns:a16="http://schemas.microsoft.com/office/drawing/2014/main" id="{D9F0A5A1-CC64-4497-BAFD-E2FF5161A1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2" name="Text Box 19">
          <a:extLst>
            <a:ext uri="{FF2B5EF4-FFF2-40B4-BE49-F238E27FC236}">
              <a16:creationId xmlns:a16="http://schemas.microsoft.com/office/drawing/2014/main" id="{4DDDAC16-A888-4574-808D-92595E448E2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3" name="Text Box 20">
          <a:extLst>
            <a:ext uri="{FF2B5EF4-FFF2-40B4-BE49-F238E27FC236}">
              <a16:creationId xmlns:a16="http://schemas.microsoft.com/office/drawing/2014/main" id="{63C2BEE2-78D0-4CB9-A761-ACD6815A15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4" name="Text Box 21">
          <a:extLst>
            <a:ext uri="{FF2B5EF4-FFF2-40B4-BE49-F238E27FC236}">
              <a16:creationId xmlns:a16="http://schemas.microsoft.com/office/drawing/2014/main" id="{4AACE0FB-8213-492B-9DF8-FE89D6F9718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5" name="Text Box 22">
          <a:extLst>
            <a:ext uri="{FF2B5EF4-FFF2-40B4-BE49-F238E27FC236}">
              <a16:creationId xmlns:a16="http://schemas.microsoft.com/office/drawing/2014/main" id="{528264CF-A2B4-40A7-82FF-D7A176B2E5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6" name="Text Box 23">
          <a:extLst>
            <a:ext uri="{FF2B5EF4-FFF2-40B4-BE49-F238E27FC236}">
              <a16:creationId xmlns:a16="http://schemas.microsoft.com/office/drawing/2014/main" id="{E1CF62E9-DE32-4FD2-A3F8-6FC316848D9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7" name="Text Box 24">
          <a:extLst>
            <a:ext uri="{FF2B5EF4-FFF2-40B4-BE49-F238E27FC236}">
              <a16:creationId xmlns:a16="http://schemas.microsoft.com/office/drawing/2014/main" id="{A5043E66-5AC9-4493-BAF5-5F8CD0F6213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8" name="Text Box 25">
          <a:extLst>
            <a:ext uri="{FF2B5EF4-FFF2-40B4-BE49-F238E27FC236}">
              <a16:creationId xmlns:a16="http://schemas.microsoft.com/office/drawing/2014/main" id="{144749CE-3FD7-46EB-B8B9-62ED48C9999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59" name="Text Box 26">
          <a:extLst>
            <a:ext uri="{FF2B5EF4-FFF2-40B4-BE49-F238E27FC236}">
              <a16:creationId xmlns:a16="http://schemas.microsoft.com/office/drawing/2014/main" id="{3ADF64AF-DB86-4B67-9990-814D6831979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0" name="Text Box 27">
          <a:extLst>
            <a:ext uri="{FF2B5EF4-FFF2-40B4-BE49-F238E27FC236}">
              <a16:creationId xmlns:a16="http://schemas.microsoft.com/office/drawing/2014/main" id="{198B5B18-AA18-4CB1-A008-5D7CE3EC8AB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1" name="Text Box 28">
          <a:extLst>
            <a:ext uri="{FF2B5EF4-FFF2-40B4-BE49-F238E27FC236}">
              <a16:creationId xmlns:a16="http://schemas.microsoft.com/office/drawing/2014/main" id="{6C10AE30-923B-46AA-8593-1554B961D0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2" name="Text Box 29">
          <a:extLst>
            <a:ext uri="{FF2B5EF4-FFF2-40B4-BE49-F238E27FC236}">
              <a16:creationId xmlns:a16="http://schemas.microsoft.com/office/drawing/2014/main" id="{949124FF-C6D5-41C9-B985-4D4E0E7F607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3" name="Text Box 30">
          <a:extLst>
            <a:ext uri="{FF2B5EF4-FFF2-40B4-BE49-F238E27FC236}">
              <a16:creationId xmlns:a16="http://schemas.microsoft.com/office/drawing/2014/main" id="{4F8C32CB-3C0C-4222-B9CE-5CF8AE785C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4" name="Text Box 31">
          <a:extLst>
            <a:ext uri="{FF2B5EF4-FFF2-40B4-BE49-F238E27FC236}">
              <a16:creationId xmlns:a16="http://schemas.microsoft.com/office/drawing/2014/main" id="{2AA1B3AB-78F2-4D75-84C7-3140226825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5" name="Text Box 32">
          <a:extLst>
            <a:ext uri="{FF2B5EF4-FFF2-40B4-BE49-F238E27FC236}">
              <a16:creationId xmlns:a16="http://schemas.microsoft.com/office/drawing/2014/main" id="{281C69D2-D768-4F5D-9AFE-088CAEDE794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6" name="Text Box 33">
          <a:extLst>
            <a:ext uri="{FF2B5EF4-FFF2-40B4-BE49-F238E27FC236}">
              <a16:creationId xmlns:a16="http://schemas.microsoft.com/office/drawing/2014/main" id="{ED37CB48-7632-40B5-B47B-9ADF74C5DC3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7" name="Text Box 34">
          <a:extLst>
            <a:ext uri="{FF2B5EF4-FFF2-40B4-BE49-F238E27FC236}">
              <a16:creationId xmlns:a16="http://schemas.microsoft.com/office/drawing/2014/main" id="{F5115633-D246-4181-93FE-DDE05BB2D2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8" name="Text Box 35">
          <a:extLst>
            <a:ext uri="{FF2B5EF4-FFF2-40B4-BE49-F238E27FC236}">
              <a16:creationId xmlns:a16="http://schemas.microsoft.com/office/drawing/2014/main" id="{19920B06-4A2E-47E6-94B9-63AEAA58F4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69" name="Text Box 36">
          <a:extLst>
            <a:ext uri="{FF2B5EF4-FFF2-40B4-BE49-F238E27FC236}">
              <a16:creationId xmlns:a16="http://schemas.microsoft.com/office/drawing/2014/main" id="{C0236B4D-A333-4F2C-9246-78FEE669C4D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0" name="Text Box 37">
          <a:extLst>
            <a:ext uri="{FF2B5EF4-FFF2-40B4-BE49-F238E27FC236}">
              <a16:creationId xmlns:a16="http://schemas.microsoft.com/office/drawing/2014/main" id="{F27925B1-9A3E-4B55-AD55-D508F1D38D7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1" name="Text Box 38">
          <a:extLst>
            <a:ext uri="{FF2B5EF4-FFF2-40B4-BE49-F238E27FC236}">
              <a16:creationId xmlns:a16="http://schemas.microsoft.com/office/drawing/2014/main" id="{6527EE9A-CEFE-449A-8A98-D6FF66CAFF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2" name="Text Box 39">
          <a:extLst>
            <a:ext uri="{FF2B5EF4-FFF2-40B4-BE49-F238E27FC236}">
              <a16:creationId xmlns:a16="http://schemas.microsoft.com/office/drawing/2014/main" id="{FE206712-76BC-48E7-92AB-69E1AC2A4EE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3" name="Text Box 40">
          <a:extLst>
            <a:ext uri="{FF2B5EF4-FFF2-40B4-BE49-F238E27FC236}">
              <a16:creationId xmlns:a16="http://schemas.microsoft.com/office/drawing/2014/main" id="{28C1A892-467E-4917-A597-9DB197E1D2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4" name="Text Box 41">
          <a:extLst>
            <a:ext uri="{FF2B5EF4-FFF2-40B4-BE49-F238E27FC236}">
              <a16:creationId xmlns:a16="http://schemas.microsoft.com/office/drawing/2014/main" id="{2848C7A0-493C-4415-971F-8E9DB32367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5" name="Text Box 42">
          <a:extLst>
            <a:ext uri="{FF2B5EF4-FFF2-40B4-BE49-F238E27FC236}">
              <a16:creationId xmlns:a16="http://schemas.microsoft.com/office/drawing/2014/main" id="{D6E46A07-5CE0-428C-BFD6-3C5E08832A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6" name="Text Box 43">
          <a:extLst>
            <a:ext uri="{FF2B5EF4-FFF2-40B4-BE49-F238E27FC236}">
              <a16:creationId xmlns:a16="http://schemas.microsoft.com/office/drawing/2014/main" id="{C571EB9C-9E4D-44DC-816D-E9BF340EDF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7" name="Text Box 44">
          <a:extLst>
            <a:ext uri="{FF2B5EF4-FFF2-40B4-BE49-F238E27FC236}">
              <a16:creationId xmlns:a16="http://schemas.microsoft.com/office/drawing/2014/main" id="{FD320223-F38F-4847-B416-510E368C8BD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8" name="Text Box 45">
          <a:extLst>
            <a:ext uri="{FF2B5EF4-FFF2-40B4-BE49-F238E27FC236}">
              <a16:creationId xmlns:a16="http://schemas.microsoft.com/office/drawing/2014/main" id="{8919D97E-6C09-4580-9253-815EB88119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79" name="Text Box 46">
          <a:extLst>
            <a:ext uri="{FF2B5EF4-FFF2-40B4-BE49-F238E27FC236}">
              <a16:creationId xmlns:a16="http://schemas.microsoft.com/office/drawing/2014/main" id="{3AD62249-DFAF-4C05-83D9-55124490190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0" name="Text Box 47">
          <a:extLst>
            <a:ext uri="{FF2B5EF4-FFF2-40B4-BE49-F238E27FC236}">
              <a16:creationId xmlns:a16="http://schemas.microsoft.com/office/drawing/2014/main" id="{BB7AC82A-03FC-4018-AFF5-A46EAF7C9B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1" name="Text Box 48">
          <a:extLst>
            <a:ext uri="{FF2B5EF4-FFF2-40B4-BE49-F238E27FC236}">
              <a16:creationId xmlns:a16="http://schemas.microsoft.com/office/drawing/2014/main" id="{9E284ACF-33FF-42FA-BBDE-78F660346A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2" name="Text Box 49">
          <a:extLst>
            <a:ext uri="{FF2B5EF4-FFF2-40B4-BE49-F238E27FC236}">
              <a16:creationId xmlns:a16="http://schemas.microsoft.com/office/drawing/2014/main" id="{833D3914-3B1D-49AF-B697-CF5940FC95A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3" name="Text Box 50">
          <a:extLst>
            <a:ext uri="{FF2B5EF4-FFF2-40B4-BE49-F238E27FC236}">
              <a16:creationId xmlns:a16="http://schemas.microsoft.com/office/drawing/2014/main" id="{ABEBC90E-DFF7-4EB4-86D7-CF6B82E4348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4" name="Text Box 51">
          <a:extLst>
            <a:ext uri="{FF2B5EF4-FFF2-40B4-BE49-F238E27FC236}">
              <a16:creationId xmlns:a16="http://schemas.microsoft.com/office/drawing/2014/main" id="{FF13CB98-A961-4F77-AB8F-3CEB2655724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5" name="Text Box 52">
          <a:extLst>
            <a:ext uri="{FF2B5EF4-FFF2-40B4-BE49-F238E27FC236}">
              <a16:creationId xmlns:a16="http://schemas.microsoft.com/office/drawing/2014/main" id="{1D6D29F0-409D-419C-81E7-1DE5799F6D7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6" name="Text Box 53">
          <a:extLst>
            <a:ext uri="{FF2B5EF4-FFF2-40B4-BE49-F238E27FC236}">
              <a16:creationId xmlns:a16="http://schemas.microsoft.com/office/drawing/2014/main" id="{772AE42E-F697-45B5-8265-178B49E8DA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7" name="Text Box 54">
          <a:extLst>
            <a:ext uri="{FF2B5EF4-FFF2-40B4-BE49-F238E27FC236}">
              <a16:creationId xmlns:a16="http://schemas.microsoft.com/office/drawing/2014/main" id="{9CC95563-80F6-45BA-AAB3-98CD1B3204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8" name="Text Box 55">
          <a:extLst>
            <a:ext uri="{FF2B5EF4-FFF2-40B4-BE49-F238E27FC236}">
              <a16:creationId xmlns:a16="http://schemas.microsoft.com/office/drawing/2014/main" id="{65E46CEC-2DE0-448B-98ED-F1EDFDDF2C0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89" name="Text Box 56">
          <a:extLst>
            <a:ext uri="{FF2B5EF4-FFF2-40B4-BE49-F238E27FC236}">
              <a16:creationId xmlns:a16="http://schemas.microsoft.com/office/drawing/2014/main" id="{11F32B1E-E476-4E52-BA57-273541C7B7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0" name="Text Box 57">
          <a:extLst>
            <a:ext uri="{FF2B5EF4-FFF2-40B4-BE49-F238E27FC236}">
              <a16:creationId xmlns:a16="http://schemas.microsoft.com/office/drawing/2014/main" id="{D2DB6DD5-240D-4FD0-9F6D-7653AB55BC5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1" name="Text Box 58">
          <a:extLst>
            <a:ext uri="{FF2B5EF4-FFF2-40B4-BE49-F238E27FC236}">
              <a16:creationId xmlns:a16="http://schemas.microsoft.com/office/drawing/2014/main" id="{15BFC7A8-1C5E-4C75-92DD-EF269041F1D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2" name="Text Box 59">
          <a:extLst>
            <a:ext uri="{FF2B5EF4-FFF2-40B4-BE49-F238E27FC236}">
              <a16:creationId xmlns:a16="http://schemas.microsoft.com/office/drawing/2014/main" id="{5D701314-0725-43FA-8FC0-2359D7A2F30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3" name="Text Box 60">
          <a:extLst>
            <a:ext uri="{FF2B5EF4-FFF2-40B4-BE49-F238E27FC236}">
              <a16:creationId xmlns:a16="http://schemas.microsoft.com/office/drawing/2014/main" id="{B5DB379A-5B92-40D4-B82B-857FE84052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4" name="Text Box 61">
          <a:extLst>
            <a:ext uri="{FF2B5EF4-FFF2-40B4-BE49-F238E27FC236}">
              <a16:creationId xmlns:a16="http://schemas.microsoft.com/office/drawing/2014/main" id="{8605836E-00DB-4977-9B0B-7822B60D5B3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5" name="Text Box 62">
          <a:extLst>
            <a:ext uri="{FF2B5EF4-FFF2-40B4-BE49-F238E27FC236}">
              <a16:creationId xmlns:a16="http://schemas.microsoft.com/office/drawing/2014/main" id="{64FB8E86-EF0D-42E2-AA5B-D7E0BF1B0E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6" name="Text Box 63">
          <a:extLst>
            <a:ext uri="{FF2B5EF4-FFF2-40B4-BE49-F238E27FC236}">
              <a16:creationId xmlns:a16="http://schemas.microsoft.com/office/drawing/2014/main" id="{F6D465B4-E64A-4369-A6DF-AE7B3454F1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7" name="Text Box 64">
          <a:extLst>
            <a:ext uri="{FF2B5EF4-FFF2-40B4-BE49-F238E27FC236}">
              <a16:creationId xmlns:a16="http://schemas.microsoft.com/office/drawing/2014/main" id="{FC765FB8-E3DE-4748-8030-C97C12A1EC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8" name="Text Box 65">
          <a:extLst>
            <a:ext uri="{FF2B5EF4-FFF2-40B4-BE49-F238E27FC236}">
              <a16:creationId xmlns:a16="http://schemas.microsoft.com/office/drawing/2014/main" id="{301DC3CE-94D1-4D2D-B80F-045C40D1A61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999" name="Text Box 66">
          <a:extLst>
            <a:ext uri="{FF2B5EF4-FFF2-40B4-BE49-F238E27FC236}">
              <a16:creationId xmlns:a16="http://schemas.microsoft.com/office/drawing/2014/main" id="{9E3A6BBB-60BC-47A3-B746-8F1C7898C7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0" name="Text Box 67">
          <a:extLst>
            <a:ext uri="{FF2B5EF4-FFF2-40B4-BE49-F238E27FC236}">
              <a16:creationId xmlns:a16="http://schemas.microsoft.com/office/drawing/2014/main" id="{B25F6690-ECF7-4BE5-AB08-55F535157BE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1" name="Text Box 68">
          <a:extLst>
            <a:ext uri="{FF2B5EF4-FFF2-40B4-BE49-F238E27FC236}">
              <a16:creationId xmlns:a16="http://schemas.microsoft.com/office/drawing/2014/main" id="{8212483D-25DD-4D57-95FB-808D942180C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2" name="Text Box 69">
          <a:extLst>
            <a:ext uri="{FF2B5EF4-FFF2-40B4-BE49-F238E27FC236}">
              <a16:creationId xmlns:a16="http://schemas.microsoft.com/office/drawing/2014/main" id="{781414EB-E445-4DFD-8085-442904A704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3" name="Text Box 70">
          <a:extLst>
            <a:ext uri="{FF2B5EF4-FFF2-40B4-BE49-F238E27FC236}">
              <a16:creationId xmlns:a16="http://schemas.microsoft.com/office/drawing/2014/main" id="{2A4F35F1-1C6A-4E34-8C34-51B3D57D7F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4" name="Text Box 71">
          <a:extLst>
            <a:ext uri="{FF2B5EF4-FFF2-40B4-BE49-F238E27FC236}">
              <a16:creationId xmlns:a16="http://schemas.microsoft.com/office/drawing/2014/main" id="{75A8FD3A-D57C-4AAF-8895-0D6A1233D8D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5" name="Text Box 72">
          <a:extLst>
            <a:ext uri="{FF2B5EF4-FFF2-40B4-BE49-F238E27FC236}">
              <a16:creationId xmlns:a16="http://schemas.microsoft.com/office/drawing/2014/main" id="{D54BE755-CC68-43E4-A96D-9A0EA9DC73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6" name="Text Box 73">
          <a:extLst>
            <a:ext uri="{FF2B5EF4-FFF2-40B4-BE49-F238E27FC236}">
              <a16:creationId xmlns:a16="http://schemas.microsoft.com/office/drawing/2014/main" id="{85DF9C58-BBC2-4A18-9E06-63243215EF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7" name="Text Box 74">
          <a:extLst>
            <a:ext uri="{FF2B5EF4-FFF2-40B4-BE49-F238E27FC236}">
              <a16:creationId xmlns:a16="http://schemas.microsoft.com/office/drawing/2014/main" id="{7EF4CFD3-8BE5-4745-B502-C46080C660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8" name="Text Box 75">
          <a:extLst>
            <a:ext uri="{FF2B5EF4-FFF2-40B4-BE49-F238E27FC236}">
              <a16:creationId xmlns:a16="http://schemas.microsoft.com/office/drawing/2014/main" id="{A9174778-8A53-499A-8116-F12003EC27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09" name="Text Box 76">
          <a:extLst>
            <a:ext uri="{FF2B5EF4-FFF2-40B4-BE49-F238E27FC236}">
              <a16:creationId xmlns:a16="http://schemas.microsoft.com/office/drawing/2014/main" id="{A6DB1E0C-75B1-4AD5-BD38-0F4DCD9F8B7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0" name="Text Box 77">
          <a:extLst>
            <a:ext uri="{FF2B5EF4-FFF2-40B4-BE49-F238E27FC236}">
              <a16:creationId xmlns:a16="http://schemas.microsoft.com/office/drawing/2014/main" id="{B76B0D10-3794-4DBF-8E45-A5A43A58E4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1" name="Text Box 78">
          <a:extLst>
            <a:ext uri="{FF2B5EF4-FFF2-40B4-BE49-F238E27FC236}">
              <a16:creationId xmlns:a16="http://schemas.microsoft.com/office/drawing/2014/main" id="{5D8F1290-8E73-4600-B7EA-3E518B6B387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2" name="Text Box 79">
          <a:extLst>
            <a:ext uri="{FF2B5EF4-FFF2-40B4-BE49-F238E27FC236}">
              <a16:creationId xmlns:a16="http://schemas.microsoft.com/office/drawing/2014/main" id="{7B31693F-1B05-457C-8A15-15BE6478DA1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3" name="Text Box 80">
          <a:extLst>
            <a:ext uri="{FF2B5EF4-FFF2-40B4-BE49-F238E27FC236}">
              <a16:creationId xmlns:a16="http://schemas.microsoft.com/office/drawing/2014/main" id="{0D595D0C-5CEF-498D-93F9-065EA9233FE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4" name="Text Box 81">
          <a:extLst>
            <a:ext uri="{FF2B5EF4-FFF2-40B4-BE49-F238E27FC236}">
              <a16:creationId xmlns:a16="http://schemas.microsoft.com/office/drawing/2014/main" id="{11437FCF-5BCD-4B7B-A830-0CE01E7B8A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5" name="Text Box 82">
          <a:extLst>
            <a:ext uri="{FF2B5EF4-FFF2-40B4-BE49-F238E27FC236}">
              <a16:creationId xmlns:a16="http://schemas.microsoft.com/office/drawing/2014/main" id="{DA50BBF5-043A-4E3B-9BF5-8EC9EA128C8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6" name="Text Box 83">
          <a:extLst>
            <a:ext uri="{FF2B5EF4-FFF2-40B4-BE49-F238E27FC236}">
              <a16:creationId xmlns:a16="http://schemas.microsoft.com/office/drawing/2014/main" id="{46980F35-535D-4B3D-A281-7BFB8026A67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7" name="Text Box 84">
          <a:extLst>
            <a:ext uri="{FF2B5EF4-FFF2-40B4-BE49-F238E27FC236}">
              <a16:creationId xmlns:a16="http://schemas.microsoft.com/office/drawing/2014/main" id="{4DF865AA-4964-4D02-A14D-D6F0CEEE4ED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8" name="Text Box 85">
          <a:extLst>
            <a:ext uri="{FF2B5EF4-FFF2-40B4-BE49-F238E27FC236}">
              <a16:creationId xmlns:a16="http://schemas.microsoft.com/office/drawing/2014/main" id="{646E3B31-F70F-4BF4-B390-771C66E665C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19" name="Text Box 86">
          <a:extLst>
            <a:ext uri="{FF2B5EF4-FFF2-40B4-BE49-F238E27FC236}">
              <a16:creationId xmlns:a16="http://schemas.microsoft.com/office/drawing/2014/main" id="{486D8BAA-45BE-40B8-84EB-4C8CEF34D3E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0" name="Text Box 87">
          <a:extLst>
            <a:ext uri="{FF2B5EF4-FFF2-40B4-BE49-F238E27FC236}">
              <a16:creationId xmlns:a16="http://schemas.microsoft.com/office/drawing/2014/main" id="{2FAD0DE3-4D5F-4B82-BF5E-70F051329D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1" name="Text Box 88">
          <a:extLst>
            <a:ext uri="{FF2B5EF4-FFF2-40B4-BE49-F238E27FC236}">
              <a16:creationId xmlns:a16="http://schemas.microsoft.com/office/drawing/2014/main" id="{15AA4FEB-CA06-4089-9A8A-1FF2F64A632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2" name="Text Box 89">
          <a:extLst>
            <a:ext uri="{FF2B5EF4-FFF2-40B4-BE49-F238E27FC236}">
              <a16:creationId xmlns:a16="http://schemas.microsoft.com/office/drawing/2014/main" id="{906B721C-4009-4D06-9869-1C7A1660125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3" name="Text Box 90">
          <a:extLst>
            <a:ext uri="{FF2B5EF4-FFF2-40B4-BE49-F238E27FC236}">
              <a16:creationId xmlns:a16="http://schemas.microsoft.com/office/drawing/2014/main" id="{CD03F7E1-7986-49BB-9110-62505A5F6B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4" name="Text Box 91">
          <a:extLst>
            <a:ext uri="{FF2B5EF4-FFF2-40B4-BE49-F238E27FC236}">
              <a16:creationId xmlns:a16="http://schemas.microsoft.com/office/drawing/2014/main" id="{AFF2E45D-B801-4DC4-906A-D6979294D93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5" name="Text Box 92">
          <a:extLst>
            <a:ext uri="{FF2B5EF4-FFF2-40B4-BE49-F238E27FC236}">
              <a16:creationId xmlns:a16="http://schemas.microsoft.com/office/drawing/2014/main" id="{FFCE29D3-1E07-464B-9A8D-D4DF5CB161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6" name="Text Box 93">
          <a:extLst>
            <a:ext uri="{FF2B5EF4-FFF2-40B4-BE49-F238E27FC236}">
              <a16:creationId xmlns:a16="http://schemas.microsoft.com/office/drawing/2014/main" id="{C17FFEB7-3537-44A3-ABDD-06C46C57DBE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7" name="Text Box 94">
          <a:extLst>
            <a:ext uri="{FF2B5EF4-FFF2-40B4-BE49-F238E27FC236}">
              <a16:creationId xmlns:a16="http://schemas.microsoft.com/office/drawing/2014/main" id="{3F06D364-C178-40D0-9B7E-004394A620E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8" name="Text Box 95">
          <a:extLst>
            <a:ext uri="{FF2B5EF4-FFF2-40B4-BE49-F238E27FC236}">
              <a16:creationId xmlns:a16="http://schemas.microsoft.com/office/drawing/2014/main" id="{28B70F21-40FA-4AE8-97CD-BC0546429B2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29" name="Text Box 96">
          <a:extLst>
            <a:ext uri="{FF2B5EF4-FFF2-40B4-BE49-F238E27FC236}">
              <a16:creationId xmlns:a16="http://schemas.microsoft.com/office/drawing/2014/main" id="{0C9891E9-8FC2-42DA-B804-75DD3A6C4E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0" name="Text Box 97">
          <a:extLst>
            <a:ext uri="{FF2B5EF4-FFF2-40B4-BE49-F238E27FC236}">
              <a16:creationId xmlns:a16="http://schemas.microsoft.com/office/drawing/2014/main" id="{A812BEC4-6DB3-4AA2-9A5D-492A67C9AE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1" name="Text Box 98">
          <a:extLst>
            <a:ext uri="{FF2B5EF4-FFF2-40B4-BE49-F238E27FC236}">
              <a16:creationId xmlns:a16="http://schemas.microsoft.com/office/drawing/2014/main" id="{13A92092-D9E4-4DFA-AE1A-98F010409A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032" name="Text Box 99">
          <a:extLst>
            <a:ext uri="{FF2B5EF4-FFF2-40B4-BE49-F238E27FC236}">
              <a16:creationId xmlns:a16="http://schemas.microsoft.com/office/drawing/2014/main" id="{009D67E8-5BFB-4E57-935D-B11716B93B19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3" name="Text Box 100">
          <a:extLst>
            <a:ext uri="{FF2B5EF4-FFF2-40B4-BE49-F238E27FC236}">
              <a16:creationId xmlns:a16="http://schemas.microsoft.com/office/drawing/2014/main" id="{B2759846-6494-434D-93A2-BEFB0D8E9C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4" name="Text Box 101">
          <a:extLst>
            <a:ext uri="{FF2B5EF4-FFF2-40B4-BE49-F238E27FC236}">
              <a16:creationId xmlns:a16="http://schemas.microsoft.com/office/drawing/2014/main" id="{E9685639-884D-4E79-8BFF-8F2939B560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5" name="Text Box 102">
          <a:extLst>
            <a:ext uri="{FF2B5EF4-FFF2-40B4-BE49-F238E27FC236}">
              <a16:creationId xmlns:a16="http://schemas.microsoft.com/office/drawing/2014/main" id="{EC178CC8-6524-4FA0-A107-F52C9087579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6" name="Text Box 103">
          <a:extLst>
            <a:ext uri="{FF2B5EF4-FFF2-40B4-BE49-F238E27FC236}">
              <a16:creationId xmlns:a16="http://schemas.microsoft.com/office/drawing/2014/main" id="{9D40B95B-C82C-4793-8EC8-BBC97AEC84B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7" name="Text Box 104">
          <a:extLst>
            <a:ext uri="{FF2B5EF4-FFF2-40B4-BE49-F238E27FC236}">
              <a16:creationId xmlns:a16="http://schemas.microsoft.com/office/drawing/2014/main" id="{D863B56F-6003-4239-AA68-4B1A0659A8A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8" name="Text Box 105">
          <a:extLst>
            <a:ext uri="{FF2B5EF4-FFF2-40B4-BE49-F238E27FC236}">
              <a16:creationId xmlns:a16="http://schemas.microsoft.com/office/drawing/2014/main" id="{C95BB22B-C377-4D4C-B719-6054FB5C0CC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39" name="Text Box 106">
          <a:extLst>
            <a:ext uri="{FF2B5EF4-FFF2-40B4-BE49-F238E27FC236}">
              <a16:creationId xmlns:a16="http://schemas.microsoft.com/office/drawing/2014/main" id="{DEC9E345-2E13-4F11-833A-B42DE50727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0" name="Text Box 107">
          <a:extLst>
            <a:ext uri="{FF2B5EF4-FFF2-40B4-BE49-F238E27FC236}">
              <a16:creationId xmlns:a16="http://schemas.microsoft.com/office/drawing/2014/main" id="{473BCD50-E244-4BA7-BEA9-CCF4311EF0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1" name="Text Box 108">
          <a:extLst>
            <a:ext uri="{FF2B5EF4-FFF2-40B4-BE49-F238E27FC236}">
              <a16:creationId xmlns:a16="http://schemas.microsoft.com/office/drawing/2014/main" id="{4C91048D-94DD-4183-8B3C-DA14433F2E5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2" name="Text Box 109">
          <a:extLst>
            <a:ext uri="{FF2B5EF4-FFF2-40B4-BE49-F238E27FC236}">
              <a16:creationId xmlns:a16="http://schemas.microsoft.com/office/drawing/2014/main" id="{2A3004BE-B54C-4D23-AAA7-AD9E65D3742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3" name="Text Box 110">
          <a:extLst>
            <a:ext uri="{FF2B5EF4-FFF2-40B4-BE49-F238E27FC236}">
              <a16:creationId xmlns:a16="http://schemas.microsoft.com/office/drawing/2014/main" id="{527E371C-070F-428B-95DA-0D504730497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4" name="Text Box 111">
          <a:extLst>
            <a:ext uri="{FF2B5EF4-FFF2-40B4-BE49-F238E27FC236}">
              <a16:creationId xmlns:a16="http://schemas.microsoft.com/office/drawing/2014/main" id="{7086F285-66AB-4FBF-B31D-A348A36269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5" name="Text Box 112">
          <a:extLst>
            <a:ext uri="{FF2B5EF4-FFF2-40B4-BE49-F238E27FC236}">
              <a16:creationId xmlns:a16="http://schemas.microsoft.com/office/drawing/2014/main" id="{A253D07F-F110-4387-BFB0-0A583DB6BBD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6" name="Text Box 113">
          <a:extLst>
            <a:ext uri="{FF2B5EF4-FFF2-40B4-BE49-F238E27FC236}">
              <a16:creationId xmlns:a16="http://schemas.microsoft.com/office/drawing/2014/main" id="{8B63604E-B655-4043-BDFF-9378486FAB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047" name="Text Box 114">
          <a:extLst>
            <a:ext uri="{FF2B5EF4-FFF2-40B4-BE49-F238E27FC236}">
              <a16:creationId xmlns:a16="http://schemas.microsoft.com/office/drawing/2014/main" id="{C504A350-8C85-4DB4-ABF3-B671801599B2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8" name="Text Box 115">
          <a:extLst>
            <a:ext uri="{FF2B5EF4-FFF2-40B4-BE49-F238E27FC236}">
              <a16:creationId xmlns:a16="http://schemas.microsoft.com/office/drawing/2014/main" id="{2D1153AB-E8C6-4D3C-8F3F-3B4A818E065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49" name="Text Box 116">
          <a:extLst>
            <a:ext uri="{FF2B5EF4-FFF2-40B4-BE49-F238E27FC236}">
              <a16:creationId xmlns:a16="http://schemas.microsoft.com/office/drawing/2014/main" id="{AAC03CF3-4EA7-4D7E-B433-FC105B2EDB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0" name="Text Box 117">
          <a:extLst>
            <a:ext uri="{FF2B5EF4-FFF2-40B4-BE49-F238E27FC236}">
              <a16:creationId xmlns:a16="http://schemas.microsoft.com/office/drawing/2014/main" id="{4E804861-978F-4249-A881-34BA33711DB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1" name="Text Box 118">
          <a:extLst>
            <a:ext uri="{FF2B5EF4-FFF2-40B4-BE49-F238E27FC236}">
              <a16:creationId xmlns:a16="http://schemas.microsoft.com/office/drawing/2014/main" id="{FC49EE00-2716-4F83-A7F4-72B8535BE6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2" name="Text Box 119">
          <a:extLst>
            <a:ext uri="{FF2B5EF4-FFF2-40B4-BE49-F238E27FC236}">
              <a16:creationId xmlns:a16="http://schemas.microsoft.com/office/drawing/2014/main" id="{E0D4333D-B6A0-4070-A156-FC2B45E352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3" name="Text Box 120">
          <a:extLst>
            <a:ext uri="{FF2B5EF4-FFF2-40B4-BE49-F238E27FC236}">
              <a16:creationId xmlns:a16="http://schemas.microsoft.com/office/drawing/2014/main" id="{4D0873FC-CE77-4A22-B6C5-A160A77B2A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4" name="Text Box 121">
          <a:extLst>
            <a:ext uri="{FF2B5EF4-FFF2-40B4-BE49-F238E27FC236}">
              <a16:creationId xmlns:a16="http://schemas.microsoft.com/office/drawing/2014/main" id="{EE4552C3-052D-43DC-859F-4512735721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5" name="Text Box 122">
          <a:extLst>
            <a:ext uri="{FF2B5EF4-FFF2-40B4-BE49-F238E27FC236}">
              <a16:creationId xmlns:a16="http://schemas.microsoft.com/office/drawing/2014/main" id="{30F4D89A-44E1-4DE7-9166-C03C9148B3C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6" name="Text Box 123">
          <a:extLst>
            <a:ext uri="{FF2B5EF4-FFF2-40B4-BE49-F238E27FC236}">
              <a16:creationId xmlns:a16="http://schemas.microsoft.com/office/drawing/2014/main" id="{0937B2F6-1FCC-4BE9-801D-9AE4377AA1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7" name="Text Box 124">
          <a:extLst>
            <a:ext uri="{FF2B5EF4-FFF2-40B4-BE49-F238E27FC236}">
              <a16:creationId xmlns:a16="http://schemas.microsoft.com/office/drawing/2014/main" id="{C4BBF7BE-10C4-4BD0-9650-28C3D82E24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8" name="Text Box 125">
          <a:extLst>
            <a:ext uri="{FF2B5EF4-FFF2-40B4-BE49-F238E27FC236}">
              <a16:creationId xmlns:a16="http://schemas.microsoft.com/office/drawing/2014/main" id="{900C786E-D20A-46C6-9CB6-98BB30848E5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59" name="Text Box 126">
          <a:extLst>
            <a:ext uri="{FF2B5EF4-FFF2-40B4-BE49-F238E27FC236}">
              <a16:creationId xmlns:a16="http://schemas.microsoft.com/office/drawing/2014/main" id="{1D182BB1-7083-47F8-BF69-CA965837351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0" name="Text Box 127">
          <a:extLst>
            <a:ext uri="{FF2B5EF4-FFF2-40B4-BE49-F238E27FC236}">
              <a16:creationId xmlns:a16="http://schemas.microsoft.com/office/drawing/2014/main" id="{51E6123E-3912-4721-830D-BB3D32ABF0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1" name="Text Box 128">
          <a:extLst>
            <a:ext uri="{FF2B5EF4-FFF2-40B4-BE49-F238E27FC236}">
              <a16:creationId xmlns:a16="http://schemas.microsoft.com/office/drawing/2014/main" id="{730B3441-EACB-4E93-8401-D19713F866E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062" name="Text Box 129">
          <a:extLst>
            <a:ext uri="{FF2B5EF4-FFF2-40B4-BE49-F238E27FC236}">
              <a16:creationId xmlns:a16="http://schemas.microsoft.com/office/drawing/2014/main" id="{EC5DABFD-201D-4349-998F-CDE0A2AF61FD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3" name="Text Box 130">
          <a:extLst>
            <a:ext uri="{FF2B5EF4-FFF2-40B4-BE49-F238E27FC236}">
              <a16:creationId xmlns:a16="http://schemas.microsoft.com/office/drawing/2014/main" id="{C25F7CE1-8F07-4A5B-B5B5-8269187403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4" name="Text Box 131">
          <a:extLst>
            <a:ext uri="{FF2B5EF4-FFF2-40B4-BE49-F238E27FC236}">
              <a16:creationId xmlns:a16="http://schemas.microsoft.com/office/drawing/2014/main" id="{95FC3F48-68EC-4C01-9751-BA77530D72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5" name="Text Box 132">
          <a:extLst>
            <a:ext uri="{FF2B5EF4-FFF2-40B4-BE49-F238E27FC236}">
              <a16:creationId xmlns:a16="http://schemas.microsoft.com/office/drawing/2014/main" id="{A4F1843E-4931-4F17-B4D4-AEE8581095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6" name="Text Box 133">
          <a:extLst>
            <a:ext uri="{FF2B5EF4-FFF2-40B4-BE49-F238E27FC236}">
              <a16:creationId xmlns:a16="http://schemas.microsoft.com/office/drawing/2014/main" id="{F0CF1367-8A43-49DC-A30A-D353E4D1E8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7" name="Text Box 134">
          <a:extLst>
            <a:ext uri="{FF2B5EF4-FFF2-40B4-BE49-F238E27FC236}">
              <a16:creationId xmlns:a16="http://schemas.microsoft.com/office/drawing/2014/main" id="{12851BAA-320F-4202-B1F2-2BEE92057FE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8" name="Text Box 135">
          <a:extLst>
            <a:ext uri="{FF2B5EF4-FFF2-40B4-BE49-F238E27FC236}">
              <a16:creationId xmlns:a16="http://schemas.microsoft.com/office/drawing/2014/main" id="{9DC6800B-7059-428E-878B-BDDA0841B2D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69" name="Text Box 136">
          <a:extLst>
            <a:ext uri="{FF2B5EF4-FFF2-40B4-BE49-F238E27FC236}">
              <a16:creationId xmlns:a16="http://schemas.microsoft.com/office/drawing/2014/main" id="{6CC44EAC-B96F-400A-B995-E2CE7220633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0" name="Text Box 137">
          <a:extLst>
            <a:ext uri="{FF2B5EF4-FFF2-40B4-BE49-F238E27FC236}">
              <a16:creationId xmlns:a16="http://schemas.microsoft.com/office/drawing/2014/main" id="{460F65B9-4D9D-4419-A3B2-B5CF6A923F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1" name="Text Box 138">
          <a:extLst>
            <a:ext uri="{FF2B5EF4-FFF2-40B4-BE49-F238E27FC236}">
              <a16:creationId xmlns:a16="http://schemas.microsoft.com/office/drawing/2014/main" id="{B6B50630-5A59-4B25-8F57-7BD727A7C72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2" name="Text Box 139">
          <a:extLst>
            <a:ext uri="{FF2B5EF4-FFF2-40B4-BE49-F238E27FC236}">
              <a16:creationId xmlns:a16="http://schemas.microsoft.com/office/drawing/2014/main" id="{AA47C63C-B8BB-4984-B6CD-A25143F845B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3" name="Text Box 140">
          <a:extLst>
            <a:ext uri="{FF2B5EF4-FFF2-40B4-BE49-F238E27FC236}">
              <a16:creationId xmlns:a16="http://schemas.microsoft.com/office/drawing/2014/main" id="{AB68409C-1156-4239-B3C3-67E519F791C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4" name="Text Box 141">
          <a:extLst>
            <a:ext uri="{FF2B5EF4-FFF2-40B4-BE49-F238E27FC236}">
              <a16:creationId xmlns:a16="http://schemas.microsoft.com/office/drawing/2014/main" id="{2A09299F-89BB-473B-8095-DDD082A26E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5" name="Text Box 142">
          <a:extLst>
            <a:ext uri="{FF2B5EF4-FFF2-40B4-BE49-F238E27FC236}">
              <a16:creationId xmlns:a16="http://schemas.microsoft.com/office/drawing/2014/main" id="{2A63F0DB-561A-4169-98C5-AB08D8CE53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6" name="Text Box 143">
          <a:extLst>
            <a:ext uri="{FF2B5EF4-FFF2-40B4-BE49-F238E27FC236}">
              <a16:creationId xmlns:a16="http://schemas.microsoft.com/office/drawing/2014/main" id="{217854B2-0139-4B37-AA44-A21544501F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077" name="Text Box 144">
          <a:extLst>
            <a:ext uri="{FF2B5EF4-FFF2-40B4-BE49-F238E27FC236}">
              <a16:creationId xmlns:a16="http://schemas.microsoft.com/office/drawing/2014/main" id="{FFEE9DC3-4518-4FC6-884B-11CD0C0F4D9F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8" name="Text Box 145">
          <a:extLst>
            <a:ext uri="{FF2B5EF4-FFF2-40B4-BE49-F238E27FC236}">
              <a16:creationId xmlns:a16="http://schemas.microsoft.com/office/drawing/2014/main" id="{50D03F6E-6161-4CC5-936B-BB70DC98E26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79" name="Text Box 146">
          <a:extLst>
            <a:ext uri="{FF2B5EF4-FFF2-40B4-BE49-F238E27FC236}">
              <a16:creationId xmlns:a16="http://schemas.microsoft.com/office/drawing/2014/main" id="{B52224C3-7A77-473F-8403-7928D9262E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0" name="Text Box 147">
          <a:extLst>
            <a:ext uri="{FF2B5EF4-FFF2-40B4-BE49-F238E27FC236}">
              <a16:creationId xmlns:a16="http://schemas.microsoft.com/office/drawing/2014/main" id="{FDA6EC48-3EB6-4EB1-A6A1-BF87B127A1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1" name="Text Box 148">
          <a:extLst>
            <a:ext uri="{FF2B5EF4-FFF2-40B4-BE49-F238E27FC236}">
              <a16:creationId xmlns:a16="http://schemas.microsoft.com/office/drawing/2014/main" id="{F5A8A145-CFD7-417C-B69C-F064B9B0765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2" name="Text Box 149">
          <a:extLst>
            <a:ext uri="{FF2B5EF4-FFF2-40B4-BE49-F238E27FC236}">
              <a16:creationId xmlns:a16="http://schemas.microsoft.com/office/drawing/2014/main" id="{264981EA-0808-4C30-A731-AF507B99CD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3" name="Text Box 150">
          <a:extLst>
            <a:ext uri="{FF2B5EF4-FFF2-40B4-BE49-F238E27FC236}">
              <a16:creationId xmlns:a16="http://schemas.microsoft.com/office/drawing/2014/main" id="{92AA0138-88DE-49A9-A2BA-09B72D8548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4" name="Text Box 151">
          <a:extLst>
            <a:ext uri="{FF2B5EF4-FFF2-40B4-BE49-F238E27FC236}">
              <a16:creationId xmlns:a16="http://schemas.microsoft.com/office/drawing/2014/main" id="{C77A04EF-0EE3-47CA-8654-130FCD2F3B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5" name="Text Box 152">
          <a:extLst>
            <a:ext uri="{FF2B5EF4-FFF2-40B4-BE49-F238E27FC236}">
              <a16:creationId xmlns:a16="http://schemas.microsoft.com/office/drawing/2014/main" id="{680BD6F9-A418-42D9-8DDB-F38F2EE838C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6" name="Text Box 153">
          <a:extLst>
            <a:ext uri="{FF2B5EF4-FFF2-40B4-BE49-F238E27FC236}">
              <a16:creationId xmlns:a16="http://schemas.microsoft.com/office/drawing/2014/main" id="{AA4F184F-6DBE-4C28-AC66-5E5FC105F7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7" name="Text Box 154">
          <a:extLst>
            <a:ext uri="{FF2B5EF4-FFF2-40B4-BE49-F238E27FC236}">
              <a16:creationId xmlns:a16="http://schemas.microsoft.com/office/drawing/2014/main" id="{1F280903-DFC2-4A93-8C1F-3DF4491BF25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8" name="Text Box 155">
          <a:extLst>
            <a:ext uri="{FF2B5EF4-FFF2-40B4-BE49-F238E27FC236}">
              <a16:creationId xmlns:a16="http://schemas.microsoft.com/office/drawing/2014/main" id="{D8C98509-71AF-4EED-86E6-477B8ED7DC6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89" name="Text Box 156">
          <a:extLst>
            <a:ext uri="{FF2B5EF4-FFF2-40B4-BE49-F238E27FC236}">
              <a16:creationId xmlns:a16="http://schemas.microsoft.com/office/drawing/2014/main" id="{FE9171CA-25D1-44F1-9C12-8B610E63309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0" name="Text Box 157">
          <a:extLst>
            <a:ext uri="{FF2B5EF4-FFF2-40B4-BE49-F238E27FC236}">
              <a16:creationId xmlns:a16="http://schemas.microsoft.com/office/drawing/2014/main" id="{80F4EE8E-FA3D-46D4-8257-7D1C58F8B4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1" name="Text Box 158">
          <a:extLst>
            <a:ext uri="{FF2B5EF4-FFF2-40B4-BE49-F238E27FC236}">
              <a16:creationId xmlns:a16="http://schemas.microsoft.com/office/drawing/2014/main" id="{B6347752-BCE9-442D-A613-7AA174BAB9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092" name="Text Box 159">
          <a:extLst>
            <a:ext uri="{FF2B5EF4-FFF2-40B4-BE49-F238E27FC236}">
              <a16:creationId xmlns:a16="http://schemas.microsoft.com/office/drawing/2014/main" id="{7962C0BF-0999-4994-A50C-EE56CEF9ABB2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3" name="Text Box 160">
          <a:extLst>
            <a:ext uri="{FF2B5EF4-FFF2-40B4-BE49-F238E27FC236}">
              <a16:creationId xmlns:a16="http://schemas.microsoft.com/office/drawing/2014/main" id="{16F5FB85-F310-4400-9340-2BAA088CC33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4" name="Text Box 161">
          <a:extLst>
            <a:ext uri="{FF2B5EF4-FFF2-40B4-BE49-F238E27FC236}">
              <a16:creationId xmlns:a16="http://schemas.microsoft.com/office/drawing/2014/main" id="{99F8D1B7-F0CF-4869-A9EA-3F238325B6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5" name="Text Box 162">
          <a:extLst>
            <a:ext uri="{FF2B5EF4-FFF2-40B4-BE49-F238E27FC236}">
              <a16:creationId xmlns:a16="http://schemas.microsoft.com/office/drawing/2014/main" id="{0EF1CAA4-D15F-4D4D-823E-BA94B21DE5C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6" name="Text Box 163">
          <a:extLst>
            <a:ext uri="{FF2B5EF4-FFF2-40B4-BE49-F238E27FC236}">
              <a16:creationId xmlns:a16="http://schemas.microsoft.com/office/drawing/2014/main" id="{0B0125AA-4671-4C7C-8ECD-162E1BA0270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7" name="Text Box 164">
          <a:extLst>
            <a:ext uri="{FF2B5EF4-FFF2-40B4-BE49-F238E27FC236}">
              <a16:creationId xmlns:a16="http://schemas.microsoft.com/office/drawing/2014/main" id="{6191874C-C291-496C-A42A-4DC67C93F2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8" name="Text Box 165">
          <a:extLst>
            <a:ext uri="{FF2B5EF4-FFF2-40B4-BE49-F238E27FC236}">
              <a16:creationId xmlns:a16="http://schemas.microsoft.com/office/drawing/2014/main" id="{2DF9B236-5976-49CE-B2FA-E0E8B5FB584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099" name="Text Box 166">
          <a:extLst>
            <a:ext uri="{FF2B5EF4-FFF2-40B4-BE49-F238E27FC236}">
              <a16:creationId xmlns:a16="http://schemas.microsoft.com/office/drawing/2014/main" id="{9B5F1730-4DF3-4377-A96E-A58E36A56A1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0" name="Text Box 167">
          <a:extLst>
            <a:ext uri="{FF2B5EF4-FFF2-40B4-BE49-F238E27FC236}">
              <a16:creationId xmlns:a16="http://schemas.microsoft.com/office/drawing/2014/main" id="{620666CF-4EDE-480A-A3D3-E66B3DA6FF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1" name="Text Box 168">
          <a:extLst>
            <a:ext uri="{FF2B5EF4-FFF2-40B4-BE49-F238E27FC236}">
              <a16:creationId xmlns:a16="http://schemas.microsoft.com/office/drawing/2014/main" id="{D3F4A3AA-2C7F-4561-A55E-1240038D50B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2" name="Text Box 169">
          <a:extLst>
            <a:ext uri="{FF2B5EF4-FFF2-40B4-BE49-F238E27FC236}">
              <a16:creationId xmlns:a16="http://schemas.microsoft.com/office/drawing/2014/main" id="{04ADA5BB-C6D1-4C72-BAAC-B2B2531634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3" name="Text Box 170">
          <a:extLst>
            <a:ext uri="{FF2B5EF4-FFF2-40B4-BE49-F238E27FC236}">
              <a16:creationId xmlns:a16="http://schemas.microsoft.com/office/drawing/2014/main" id="{41247D6F-A20E-4814-921F-9B55E52B230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4" name="Text Box 171">
          <a:extLst>
            <a:ext uri="{FF2B5EF4-FFF2-40B4-BE49-F238E27FC236}">
              <a16:creationId xmlns:a16="http://schemas.microsoft.com/office/drawing/2014/main" id="{C2985406-A8BD-4963-9D7F-2F433A318EE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5" name="Text Box 172">
          <a:extLst>
            <a:ext uri="{FF2B5EF4-FFF2-40B4-BE49-F238E27FC236}">
              <a16:creationId xmlns:a16="http://schemas.microsoft.com/office/drawing/2014/main" id="{48A14624-0A89-473E-A8F5-A0212E597E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6" name="Text Box 173">
          <a:extLst>
            <a:ext uri="{FF2B5EF4-FFF2-40B4-BE49-F238E27FC236}">
              <a16:creationId xmlns:a16="http://schemas.microsoft.com/office/drawing/2014/main" id="{18E8240B-7A85-41CD-80B5-38013E25E7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0595" cy="167640"/>
    <xdr:sp macro="" textlink="">
      <xdr:nvSpPr>
        <xdr:cNvPr id="1107" name="Text Box 174">
          <a:extLst>
            <a:ext uri="{FF2B5EF4-FFF2-40B4-BE49-F238E27FC236}">
              <a16:creationId xmlns:a16="http://schemas.microsoft.com/office/drawing/2014/main" id="{536F0EA6-44CA-47A9-AFB3-A985656F733B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8" name="Text Box 175">
          <a:extLst>
            <a:ext uri="{FF2B5EF4-FFF2-40B4-BE49-F238E27FC236}">
              <a16:creationId xmlns:a16="http://schemas.microsoft.com/office/drawing/2014/main" id="{6B14AAE8-8636-4086-9AB9-5C2956BAB3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09" name="Text Box 176">
          <a:extLst>
            <a:ext uri="{FF2B5EF4-FFF2-40B4-BE49-F238E27FC236}">
              <a16:creationId xmlns:a16="http://schemas.microsoft.com/office/drawing/2014/main" id="{45AF2AC6-5042-4087-BD58-B73981C9B6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0" name="Text Box 177">
          <a:extLst>
            <a:ext uri="{FF2B5EF4-FFF2-40B4-BE49-F238E27FC236}">
              <a16:creationId xmlns:a16="http://schemas.microsoft.com/office/drawing/2014/main" id="{E736A5DC-54A0-4428-926D-FE87AAFD49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1" name="Text Box 178">
          <a:extLst>
            <a:ext uri="{FF2B5EF4-FFF2-40B4-BE49-F238E27FC236}">
              <a16:creationId xmlns:a16="http://schemas.microsoft.com/office/drawing/2014/main" id="{CF922CC1-6A64-4101-AB64-B75F7C93CA7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2" name="Text Box 179">
          <a:extLst>
            <a:ext uri="{FF2B5EF4-FFF2-40B4-BE49-F238E27FC236}">
              <a16:creationId xmlns:a16="http://schemas.microsoft.com/office/drawing/2014/main" id="{A4773A43-58BC-455F-894A-DFC5667F2E8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3" name="Text Box 180">
          <a:extLst>
            <a:ext uri="{FF2B5EF4-FFF2-40B4-BE49-F238E27FC236}">
              <a16:creationId xmlns:a16="http://schemas.microsoft.com/office/drawing/2014/main" id="{DC9A61C6-7797-461B-821E-1D01F54BBF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4" name="Text Box 181">
          <a:extLst>
            <a:ext uri="{FF2B5EF4-FFF2-40B4-BE49-F238E27FC236}">
              <a16:creationId xmlns:a16="http://schemas.microsoft.com/office/drawing/2014/main" id="{8B036969-572E-4BBA-9A4C-6247791E756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5" name="Text Box 182">
          <a:extLst>
            <a:ext uri="{FF2B5EF4-FFF2-40B4-BE49-F238E27FC236}">
              <a16:creationId xmlns:a16="http://schemas.microsoft.com/office/drawing/2014/main" id="{2C5CD905-FE17-4484-99B7-7F9D31BBE61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6" name="Text Box 183">
          <a:extLst>
            <a:ext uri="{FF2B5EF4-FFF2-40B4-BE49-F238E27FC236}">
              <a16:creationId xmlns:a16="http://schemas.microsoft.com/office/drawing/2014/main" id="{89F3421F-DE8B-4AC8-9A33-3E264B75FE9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7" name="Text Box 184">
          <a:extLst>
            <a:ext uri="{FF2B5EF4-FFF2-40B4-BE49-F238E27FC236}">
              <a16:creationId xmlns:a16="http://schemas.microsoft.com/office/drawing/2014/main" id="{F3569A42-6B63-4032-B17A-1F39075CD8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8" name="Text Box 185">
          <a:extLst>
            <a:ext uri="{FF2B5EF4-FFF2-40B4-BE49-F238E27FC236}">
              <a16:creationId xmlns:a16="http://schemas.microsoft.com/office/drawing/2014/main" id="{56D59C34-8E84-497D-ABC5-B6FF8FF21C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19" name="Text Box 186">
          <a:extLst>
            <a:ext uri="{FF2B5EF4-FFF2-40B4-BE49-F238E27FC236}">
              <a16:creationId xmlns:a16="http://schemas.microsoft.com/office/drawing/2014/main" id="{A73D2C40-397C-4DCC-8024-DC61C3521A5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0" name="Text Box 187">
          <a:extLst>
            <a:ext uri="{FF2B5EF4-FFF2-40B4-BE49-F238E27FC236}">
              <a16:creationId xmlns:a16="http://schemas.microsoft.com/office/drawing/2014/main" id="{9F3B89C1-7E9B-4946-BCBF-D382A09EE3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1" name="Text Box 188">
          <a:extLst>
            <a:ext uri="{FF2B5EF4-FFF2-40B4-BE49-F238E27FC236}">
              <a16:creationId xmlns:a16="http://schemas.microsoft.com/office/drawing/2014/main" id="{7CCEF341-CB75-4A04-A9FE-24643922D5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2" name="Text Box 210">
          <a:extLst>
            <a:ext uri="{FF2B5EF4-FFF2-40B4-BE49-F238E27FC236}">
              <a16:creationId xmlns:a16="http://schemas.microsoft.com/office/drawing/2014/main" id="{CA2D55F7-8146-49D2-87F0-8640BBAE8B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3" name="Text Box 211">
          <a:extLst>
            <a:ext uri="{FF2B5EF4-FFF2-40B4-BE49-F238E27FC236}">
              <a16:creationId xmlns:a16="http://schemas.microsoft.com/office/drawing/2014/main" id="{4601BED5-5A8D-422D-9B6F-488EBA0C2A3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4" name="Text Box 212">
          <a:extLst>
            <a:ext uri="{FF2B5EF4-FFF2-40B4-BE49-F238E27FC236}">
              <a16:creationId xmlns:a16="http://schemas.microsoft.com/office/drawing/2014/main" id="{5FDAEE4F-99D0-4B5B-A553-DADABF7A0DE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5" name="Text Box 213">
          <a:extLst>
            <a:ext uri="{FF2B5EF4-FFF2-40B4-BE49-F238E27FC236}">
              <a16:creationId xmlns:a16="http://schemas.microsoft.com/office/drawing/2014/main" id="{184EDC6C-B5A2-415F-90A6-B1485AB18B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6" name="Text Box 214">
          <a:extLst>
            <a:ext uri="{FF2B5EF4-FFF2-40B4-BE49-F238E27FC236}">
              <a16:creationId xmlns:a16="http://schemas.microsoft.com/office/drawing/2014/main" id="{109147B6-1EF6-49EE-A479-583B9D07077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7" name="Text Box 215">
          <a:extLst>
            <a:ext uri="{FF2B5EF4-FFF2-40B4-BE49-F238E27FC236}">
              <a16:creationId xmlns:a16="http://schemas.microsoft.com/office/drawing/2014/main" id="{54D9A1AB-B352-4CB6-ABDC-C8548F53D6E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67640"/>
    <xdr:sp macro="" textlink="">
      <xdr:nvSpPr>
        <xdr:cNvPr id="1128" name="Text Box 216">
          <a:extLst>
            <a:ext uri="{FF2B5EF4-FFF2-40B4-BE49-F238E27FC236}">
              <a16:creationId xmlns:a16="http://schemas.microsoft.com/office/drawing/2014/main" id="{CEC6661F-3544-4777-A136-95A8DB57FA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F6914B0F-32EC-4E36-A0C9-89AD3E6F6B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0" name="Text Box 2">
          <a:extLst>
            <a:ext uri="{FF2B5EF4-FFF2-40B4-BE49-F238E27FC236}">
              <a16:creationId xmlns:a16="http://schemas.microsoft.com/office/drawing/2014/main" id="{02952E33-E15A-4E14-AF30-9C09139154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1" name="Text Box 3">
          <a:extLst>
            <a:ext uri="{FF2B5EF4-FFF2-40B4-BE49-F238E27FC236}">
              <a16:creationId xmlns:a16="http://schemas.microsoft.com/office/drawing/2014/main" id="{D179B08D-CB3C-4ED7-A6D9-B25CDC7B19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2" name="Text Box 4">
          <a:extLst>
            <a:ext uri="{FF2B5EF4-FFF2-40B4-BE49-F238E27FC236}">
              <a16:creationId xmlns:a16="http://schemas.microsoft.com/office/drawing/2014/main" id="{3ED05B9F-600F-447C-9071-8367AC242A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3" name="Text Box 5">
          <a:extLst>
            <a:ext uri="{FF2B5EF4-FFF2-40B4-BE49-F238E27FC236}">
              <a16:creationId xmlns:a16="http://schemas.microsoft.com/office/drawing/2014/main" id="{15A00718-58C2-4FD4-B96A-A9C158AB966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4" name="Text Box 6">
          <a:extLst>
            <a:ext uri="{FF2B5EF4-FFF2-40B4-BE49-F238E27FC236}">
              <a16:creationId xmlns:a16="http://schemas.microsoft.com/office/drawing/2014/main" id="{B36A0641-04A7-41E3-9828-2870DE02F57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5" name="Text Box 7">
          <a:extLst>
            <a:ext uri="{FF2B5EF4-FFF2-40B4-BE49-F238E27FC236}">
              <a16:creationId xmlns:a16="http://schemas.microsoft.com/office/drawing/2014/main" id="{3FA43D11-5AF3-40A4-9496-742985B1C9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6" name="Text Box 8">
          <a:extLst>
            <a:ext uri="{FF2B5EF4-FFF2-40B4-BE49-F238E27FC236}">
              <a16:creationId xmlns:a16="http://schemas.microsoft.com/office/drawing/2014/main" id="{CC166B28-1CB8-4FD3-8594-65ACD478515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7" name="Text Box 9">
          <a:extLst>
            <a:ext uri="{FF2B5EF4-FFF2-40B4-BE49-F238E27FC236}">
              <a16:creationId xmlns:a16="http://schemas.microsoft.com/office/drawing/2014/main" id="{411E84EB-F905-44EC-8D21-3573DD40C4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8" name="Text Box 10">
          <a:extLst>
            <a:ext uri="{FF2B5EF4-FFF2-40B4-BE49-F238E27FC236}">
              <a16:creationId xmlns:a16="http://schemas.microsoft.com/office/drawing/2014/main" id="{B5990179-F6E8-435C-8F3E-286E399124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39" name="Text Box 11">
          <a:extLst>
            <a:ext uri="{FF2B5EF4-FFF2-40B4-BE49-F238E27FC236}">
              <a16:creationId xmlns:a16="http://schemas.microsoft.com/office/drawing/2014/main" id="{9844303D-510B-417A-82B5-9EEBBCF36D5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0" name="Text Box 12">
          <a:extLst>
            <a:ext uri="{FF2B5EF4-FFF2-40B4-BE49-F238E27FC236}">
              <a16:creationId xmlns:a16="http://schemas.microsoft.com/office/drawing/2014/main" id="{9B928900-8F0C-4EBD-8F5B-5F6D0951CF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1" name="Text Box 13">
          <a:extLst>
            <a:ext uri="{FF2B5EF4-FFF2-40B4-BE49-F238E27FC236}">
              <a16:creationId xmlns:a16="http://schemas.microsoft.com/office/drawing/2014/main" id="{BF73847E-F557-400E-88C0-9F1E72F6E5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2" name="Text Box 14">
          <a:extLst>
            <a:ext uri="{FF2B5EF4-FFF2-40B4-BE49-F238E27FC236}">
              <a16:creationId xmlns:a16="http://schemas.microsoft.com/office/drawing/2014/main" id="{AF47B4BB-67E0-48A4-B672-EB8021A424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746FABB5-4029-4D7A-863E-9C80C3D352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4" name="Text Box 16">
          <a:extLst>
            <a:ext uri="{FF2B5EF4-FFF2-40B4-BE49-F238E27FC236}">
              <a16:creationId xmlns:a16="http://schemas.microsoft.com/office/drawing/2014/main" id="{F9CE54E1-AC67-41A3-80F8-876DD8F9BF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5" name="Text Box 17">
          <a:extLst>
            <a:ext uri="{FF2B5EF4-FFF2-40B4-BE49-F238E27FC236}">
              <a16:creationId xmlns:a16="http://schemas.microsoft.com/office/drawing/2014/main" id="{5441DD73-ADFD-42AA-9416-E90E504737C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6" name="Text Box 18">
          <a:extLst>
            <a:ext uri="{FF2B5EF4-FFF2-40B4-BE49-F238E27FC236}">
              <a16:creationId xmlns:a16="http://schemas.microsoft.com/office/drawing/2014/main" id="{781643E0-03C8-4A33-AD8C-6CBC5A928A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7" name="Text Box 19">
          <a:extLst>
            <a:ext uri="{FF2B5EF4-FFF2-40B4-BE49-F238E27FC236}">
              <a16:creationId xmlns:a16="http://schemas.microsoft.com/office/drawing/2014/main" id="{1592A8FD-092C-4F97-A0B3-434532FA686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8" name="Text Box 20">
          <a:extLst>
            <a:ext uri="{FF2B5EF4-FFF2-40B4-BE49-F238E27FC236}">
              <a16:creationId xmlns:a16="http://schemas.microsoft.com/office/drawing/2014/main" id="{13485FCA-B2B2-4D82-9220-134BCEC0FD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49" name="Text Box 21">
          <a:extLst>
            <a:ext uri="{FF2B5EF4-FFF2-40B4-BE49-F238E27FC236}">
              <a16:creationId xmlns:a16="http://schemas.microsoft.com/office/drawing/2014/main" id="{40AC797A-6C71-4F46-821D-3C2692113F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0" name="Text Box 22">
          <a:extLst>
            <a:ext uri="{FF2B5EF4-FFF2-40B4-BE49-F238E27FC236}">
              <a16:creationId xmlns:a16="http://schemas.microsoft.com/office/drawing/2014/main" id="{4C62AFAB-2B7C-4AD1-92BC-189A17335DD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1" name="Text Box 23">
          <a:extLst>
            <a:ext uri="{FF2B5EF4-FFF2-40B4-BE49-F238E27FC236}">
              <a16:creationId xmlns:a16="http://schemas.microsoft.com/office/drawing/2014/main" id="{213ADC91-6D7E-49A7-9B12-2591877495F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2" name="Text Box 24">
          <a:extLst>
            <a:ext uri="{FF2B5EF4-FFF2-40B4-BE49-F238E27FC236}">
              <a16:creationId xmlns:a16="http://schemas.microsoft.com/office/drawing/2014/main" id="{C989EFDE-DEA1-48D2-AC80-1B8BBBD4BA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3" name="Text Box 25">
          <a:extLst>
            <a:ext uri="{FF2B5EF4-FFF2-40B4-BE49-F238E27FC236}">
              <a16:creationId xmlns:a16="http://schemas.microsoft.com/office/drawing/2014/main" id="{C22A391D-A643-4083-9405-5AA772B1CCC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4" name="Text Box 26">
          <a:extLst>
            <a:ext uri="{FF2B5EF4-FFF2-40B4-BE49-F238E27FC236}">
              <a16:creationId xmlns:a16="http://schemas.microsoft.com/office/drawing/2014/main" id="{955C0CBA-294E-490E-986F-5CEF58C3C00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5" name="Text Box 27">
          <a:extLst>
            <a:ext uri="{FF2B5EF4-FFF2-40B4-BE49-F238E27FC236}">
              <a16:creationId xmlns:a16="http://schemas.microsoft.com/office/drawing/2014/main" id="{B94EC0E5-0DC6-4CD9-9789-CD8C6F84F3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6" name="Text Box 28">
          <a:extLst>
            <a:ext uri="{FF2B5EF4-FFF2-40B4-BE49-F238E27FC236}">
              <a16:creationId xmlns:a16="http://schemas.microsoft.com/office/drawing/2014/main" id="{D7F2BB89-98C6-4DBE-B8F5-712BD9EAF1A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7" name="Text Box 29">
          <a:extLst>
            <a:ext uri="{FF2B5EF4-FFF2-40B4-BE49-F238E27FC236}">
              <a16:creationId xmlns:a16="http://schemas.microsoft.com/office/drawing/2014/main" id="{BF986FD5-F0A8-4127-928B-DBB42AA6A78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8" name="Text Box 30">
          <a:extLst>
            <a:ext uri="{FF2B5EF4-FFF2-40B4-BE49-F238E27FC236}">
              <a16:creationId xmlns:a16="http://schemas.microsoft.com/office/drawing/2014/main" id="{E977D549-0763-4E18-8B08-6F64A56C9A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59" name="Text Box 31">
          <a:extLst>
            <a:ext uri="{FF2B5EF4-FFF2-40B4-BE49-F238E27FC236}">
              <a16:creationId xmlns:a16="http://schemas.microsoft.com/office/drawing/2014/main" id="{660144D0-8186-448A-B90A-4C5769139A2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0" name="Text Box 32">
          <a:extLst>
            <a:ext uri="{FF2B5EF4-FFF2-40B4-BE49-F238E27FC236}">
              <a16:creationId xmlns:a16="http://schemas.microsoft.com/office/drawing/2014/main" id="{208D0C43-AE82-4610-8A08-4610A4568AC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1" name="Text Box 33">
          <a:extLst>
            <a:ext uri="{FF2B5EF4-FFF2-40B4-BE49-F238E27FC236}">
              <a16:creationId xmlns:a16="http://schemas.microsoft.com/office/drawing/2014/main" id="{9F1ED3B9-87B4-4638-8AB8-FC6D9B81508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2" name="Text Box 34">
          <a:extLst>
            <a:ext uri="{FF2B5EF4-FFF2-40B4-BE49-F238E27FC236}">
              <a16:creationId xmlns:a16="http://schemas.microsoft.com/office/drawing/2014/main" id="{28D16B7B-A293-4FF1-BE67-AC2E9134AA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3" name="Text Box 35">
          <a:extLst>
            <a:ext uri="{FF2B5EF4-FFF2-40B4-BE49-F238E27FC236}">
              <a16:creationId xmlns:a16="http://schemas.microsoft.com/office/drawing/2014/main" id="{A29307D5-5576-4E30-8030-CCC14D62CFA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4" name="Text Box 36">
          <a:extLst>
            <a:ext uri="{FF2B5EF4-FFF2-40B4-BE49-F238E27FC236}">
              <a16:creationId xmlns:a16="http://schemas.microsoft.com/office/drawing/2014/main" id="{94221F0F-B58C-45B0-802F-35410609F0A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5" name="Text Box 37">
          <a:extLst>
            <a:ext uri="{FF2B5EF4-FFF2-40B4-BE49-F238E27FC236}">
              <a16:creationId xmlns:a16="http://schemas.microsoft.com/office/drawing/2014/main" id="{C355EF0D-D1A7-4F99-87AC-4612C71328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6" name="Text Box 38">
          <a:extLst>
            <a:ext uri="{FF2B5EF4-FFF2-40B4-BE49-F238E27FC236}">
              <a16:creationId xmlns:a16="http://schemas.microsoft.com/office/drawing/2014/main" id="{35E24577-7557-49B8-9240-FEC8C6B4ACB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7" name="Text Box 39">
          <a:extLst>
            <a:ext uri="{FF2B5EF4-FFF2-40B4-BE49-F238E27FC236}">
              <a16:creationId xmlns:a16="http://schemas.microsoft.com/office/drawing/2014/main" id="{B00ED130-C609-4487-9FBD-2ADD3E53EEC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8" name="Text Box 40">
          <a:extLst>
            <a:ext uri="{FF2B5EF4-FFF2-40B4-BE49-F238E27FC236}">
              <a16:creationId xmlns:a16="http://schemas.microsoft.com/office/drawing/2014/main" id="{F342FA89-59D3-420A-941F-97457F48655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69" name="Text Box 41">
          <a:extLst>
            <a:ext uri="{FF2B5EF4-FFF2-40B4-BE49-F238E27FC236}">
              <a16:creationId xmlns:a16="http://schemas.microsoft.com/office/drawing/2014/main" id="{C6CA5A3E-B764-4CD8-A258-544CFCDC67F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0" name="Text Box 42">
          <a:extLst>
            <a:ext uri="{FF2B5EF4-FFF2-40B4-BE49-F238E27FC236}">
              <a16:creationId xmlns:a16="http://schemas.microsoft.com/office/drawing/2014/main" id="{F5B12392-09EB-493B-9184-CD16439FD3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1" name="Text Box 43">
          <a:extLst>
            <a:ext uri="{FF2B5EF4-FFF2-40B4-BE49-F238E27FC236}">
              <a16:creationId xmlns:a16="http://schemas.microsoft.com/office/drawing/2014/main" id="{B4835E9A-6551-40AB-B7FD-8714FAF60C5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2" name="Text Box 44">
          <a:extLst>
            <a:ext uri="{FF2B5EF4-FFF2-40B4-BE49-F238E27FC236}">
              <a16:creationId xmlns:a16="http://schemas.microsoft.com/office/drawing/2014/main" id="{2FD8E2CA-3351-44FD-B83D-02F2B21F137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3" name="Text Box 45">
          <a:extLst>
            <a:ext uri="{FF2B5EF4-FFF2-40B4-BE49-F238E27FC236}">
              <a16:creationId xmlns:a16="http://schemas.microsoft.com/office/drawing/2014/main" id="{88221352-0454-41A6-A8F0-29AA1592D3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4" name="Text Box 46">
          <a:extLst>
            <a:ext uri="{FF2B5EF4-FFF2-40B4-BE49-F238E27FC236}">
              <a16:creationId xmlns:a16="http://schemas.microsoft.com/office/drawing/2014/main" id="{C08B701E-FC9B-43DD-A021-FA901F60AAF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5" name="Text Box 47">
          <a:extLst>
            <a:ext uri="{FF2B5EF4-FFF2-40B4-BE49-F238E27FC236}">
              <a16:creationId xmlns:a16="http://schemas.microsoft.com/office/drawing/2014/main" id="{771A453F-0421-4D29-9A9F-B90531A50E3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6" name="Text Box 48">
          <a:extLst>
            <a:ext uri="{FF2B5EF4-FFF2-40B4-BE49-F238E27FC236}">
              <a16:creationId xmlns:a16="http://schemas.microsoft.com/office/drawing/2014/main" id="{8A4A79EF-4507-44DF-A7A7-061BBAE204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7" name="Text Box 49">
          <a:extLst>
            <a:ext uri="{FF2B5EF4-FFF2-40B4-BE49-F238E27FC236}">
              <a16:creationId xmlns:a16="http://schemas.microsoft.com/office/drawing/2014/main" id="{B92E1A6D-7376-4492-87F2-7E2093F4444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8" name="Text Box 50">
          <a:extLst>
            <a:ext uri="{FF2B5EF4-FFF2-40B4-BE49-F238E27FC236}">
              <a16:creationId xmlns:a16="http://schemas.microsoft.com/office/drawing/2014/main" id="{491643AB-C9E9-4A3D-87DE-943CF226F5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79" name="Text Box 51">
          <a:extLst>
            <a:ext uri="{FF2B5EF4-FFF2-40B4-BE49-F238E27FC236}">
              <a16:creationId xmlns:a16="http://schemas.microsoft.com/office/drawing/2014/main" id="{2348BA54-1352-42E7-8E2A-FBC5808BD70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0" name="Text Box 52">
          <a:extLst>
            <a:ext uri="{FF2B5EF4-FFF2-40B4-BE49-F238E27FC236}">
              <a16:creationId xmlns:a16="http://schemas.microsoft.com/office/drawing/2014/main" id="{F5C542DB-7C4E-4523-97F1-7C6C87122E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1" name="Text Box 53">
          <a:extLst>
            <a:ext uri="{FF2B5EF4-FFF2-40B4-BE49-F238E27FC236}">
              <a16:creationId xmlns:a16="http://schemas.microsoft.com/office/drawing/2014/main" id="{C3C5CA0D-0953-4172-BCED-B3920EE5A0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2" name="Text Box 54">
          <a:extLst>
            <a:ext uri="{FF2B5EF4-FFF2-40B4-BE49-F238E27FC236}">
              <a16:creationId xmlns:a16="http://schemas.microsoft.com/office/drawing/2014/main" id="{C44D3C8B-900B-4897-878F-E856A0D866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3" name="Text Box 55">
          <a:extLst>
            <a:ext uri="{FF2B5EF4-FFF2-40B4-BE49-F238E27FC236}">
              <a16:creationId xmlns:a16="http://schemas.microsoft.com/office/drawing/2014/main" id="{5432A819-66D6-41CA-BD38-D4D585F22CF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4" name="Text Box 56">
          <a:extLst>
            <a:ext uri="{FF2B5EF4-FFF2-40B4-BE49-F238E27FC236}">
              <a16:creationId xmlns:a16="http://schemas.microsoft.com/office/drawing/2014/main" id="{4019C18C-865E-4F31-8376-9D0E6E93D0C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5" name="Text Box 57">
          <a:extLst>
            <a:ext uri="{FF2B5EF4-FFF2-40B4-BE49-F238E27FC236}">
              <a16:creationId xmlns:a16="http://schemas.microsoft.com/office/drawing/2014/main" id="{1F6B486F-1526-49C9-A67D-402242CDDF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6" name="Text Box 58">
          <a:extLst>
            <a:ext uri="{FF2B5EF4-FFF2-40B4-BE49-F238E27FC236}">
              <a16:creationId xmlns:a16="http://schemas.microsoft.com/office/drawing/2014/main" id="{BC22DA57-810C-489F-8150-8777D216E1F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7" name="Text Box 59">
          <a:extLst>
            <a:ext uri="{FF2B5EF4-FFF2-40B4-BE49-F238E27FC236}">
              <a16:creationId xmlns:a16="http://schemas.microsoft.com/office/drawing/2014/main" id="{7CFFA256-351C-459A-BC02-5C360BD7E4E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8" name="Text Box 60">
          <a:extLst>
            <a:ext uri="{FF2B5EF4-FFF2-40B4-BE49-F238E27FC236}">
              <a16:creationId xmlns:a16="http://schemas.microsoft.com/office/drawing/2014/main" id="{FBBE3510-1450-4858-B7F2-02711E0309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89" name="Text Box 61">
          <a:extLst>
            <a:ext uri="{FF2B5EF4-FFF2-40B4-BE49-F238E27FC236}">
              <a16:creationId xmlns:a16="http://schemas.microsoft.com/office/drawing/2014/main" id="{6058B3E7-FD65-4851-B69D-6CFE28E6B93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0" name="Text Box 62">
          <a:extLst>
            <a:ext uri="{FF2B5EF4-FFF2-40B4-BE49-F238E27FC236}">
              <a16:creationId xmlns:a16="http://schemas.microsoft.com/office/drawing/2014/main" id="{B844D679-B14C-4998-A21B-DCCAA5A4B29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1" name="Text Box 63">
          <a:extLst>
            <a:ext uri="{FF2B5EF4-FFF2-40B4-BE49-F238E27FC236}">
              <a16:creationId xmlns:a16="http://schemas.microsoft.com/office/drawing/2014/main" id="{CC333582-DB65-4744-995C-4FA93597833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2" name="Text Box 64">
          <a:extLst>
            <a:ext uri="{FF2B5EF4-FFF2-40B4-BE49-F238E27FC236}">
              <a16:creationId xmlns:a16="http://schemas.microsoft.com/office/drawing/2014/main" id="{D04D227C-7AB4-44F4-AAD1-20B7776823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3" name="Text Box 65">
          <a:extLst>
            <a:ext uri="{FF2B5EF4-FFF2-40B4-BE49-F238E27FC236}">
              <a16:creationId xmlns:a16="http://schemas.microsoft.com/office/drawing/2014/main" id="{3159B72C-50D2-41A5-8DEF-68734B6EA9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4" name="Text Box 66">
          <a:extLst>
            <a:ext uri="{FF2B5EF4-FFF2-40B4-BE49-F238E27FC236}">
              <a16:creationId xmlns:a16="http://schemas.microsoft.com/office/drawing/2014/main" id="{08F34B84-EA50-41D0-96D6-BE368F96878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5" name="Text Box 67">
          <a:extLst>
            <a:ext uri="{FF2B5EF4-FFF2-40B4-BE49-F238E27FC236}">
              <a16:creationId xmlns:a16="http://schemas.microsoft.com/office/drawing/2014/main" id="{C81FE90F-FF6F-4309-B4DE-BF2FF364050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6" name="Text Box 68">
          <a:extLst>
            <a:ext uri="{FF2B5EF4-FFF2-40B4-BE49-F238E27FC236}">
              <a16:creationId xmlns:a16="http://schemas.microsoft.com/office/drawing/2014/main" id="{8C2908EA-9C6F-4F5D-A615-195CC247538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7" name="Text Box 69">
          <a:extLst>
            <a:ext uri="{FF2B5EF4-FFF2-40B4-BE49-F238E27FC236}">
              <a16:creationId xmlns:a16="http://schemas.microsoft.com/office/drawing/2014/main" id="{A43D597A-B60C-4089-B274-887A178586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8" name="Text Box 70">
          <a:extLst>
            <a:ext uri="{FF2B5EF4-FFF2-40B4-BE49-F238E27FC236}">
              <a16:creationId xmlns:a16="http://schemas.microsoft.com/office/drawing/2014/main" id="{2CDC50C0-F887-4528-AFE8-7F198BDF3CC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199" name="Text Box 71">
          <a:extLst>
            <a:ext uri="{FF2B5EF4-FFF2-40B4-BE49-F238E27FC236}">
              <a16:creationId xmlns:a16="http://schemas.microsoft.com/office/drawing/2014/main" id="{1A5068FC-DB00-4557-B53C-EFD1CED4B26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0" name="Text Box 72">
          <a:extLst>
            <a:ext uri="{FF2B5EF4-FFF2-40B4-BE49-F238E27FC236}">
              <a16:creationId xmlns:a16="http://schemas.microsoft.com/office/drawing/2014/main" id="{F322FB42-87B1-4F81-BB68-3A3C431E10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1" name="Text Box 73">
          <a:extLst>
            <a:ext uri="{FF2B5EF4-FFF2-40B4-BE49-F238E27FC236}">
              <a16:creationId xmlns:a16="http://schemas.microsoft.com/office/drawing/2014/main" id="{7BBB25EC-7762-486A-86E2-932ABC2FE0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2" name="Text Box 74">
          <a:extLst>
            <a:ext uri="{FF2B5EF4-FFF2-40B4-BE49-F238E27FC236}">
              <a16:creationId xmlns:a16="http://schemas.microsoft.com/office/drawing/2014/main" id="{56DD4AA5-DB3F-4A0E-8465-4CE755D16CB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3" name="Text Box 75">
          <a:extLst>
            <a:ext uri="{FF2B5EF4-FFF2-40B4-BE49-F238E27FC236}">
              <a16:creationId xmlns:a16="http://schemas.microsoft.com/office/drawing/2014/main" id="{D549E65E-16DC-4C67-A5A0-BC86C728659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4" name="Text Box 76">
          <a:extLst>
            <a:ext uri="{FF2B5EF4-FFF2-40B4-BE49-F238E27FC236}">
              <a16:creationId xmlns:a16="http://schemas.microsoft.com/office/drawing/2014/main" id="{831601EB-6598-4498-AACC-AFFC8B0FC26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5" name="Text Box 77">
          <a:extLst>
            <a:ext uri="{FF2B5EF4-FFF2-40B4-BE49-F238E27FC236}">
              <a16:creationId xmlns:a16="http://schemas.microsoft.com/office/drawing/2014/main" id="{BDA6C862-6756-49AC-A1C5-8B3045ED5FC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6" name="Text Box 78">
          <a:extLst>
            <a:ext uri="{FF2B5EF4-FFF2-40B4-BE49-F238E27FC236}">
              <a16:creationId xmlns:a16="http://schemas.microsoft.com/office/drawing/2014/main" id="{B635DD3E-A259-415C-A9D8-08D58C6F9A9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7" name="Text Box 79">
          <a:extLst>
            <a:ext uri="{FF2B5EF4-FFF2-40B4-BE49-F238E27FC236}">
              <a16:creationId xmlns:a16="http://schemas.microsoft.com/office/drawing/2014/main" id="{CE6D3FDE-429D-4C93-87D1-DA6D2AD9B0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8" name="Text Box 80">
          <a:extLst>
            <a:ext uri="{FF2B5EF4-FFF2-40B4-BE49-F238E27FC236}">
              <a16:creationId xmlns:a16="http://schemas.microsoft.com/office/drawing/2014/main" id="{BCE6700B-C2A3-4872-BE6C-3B79E1E510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09" name="Text Box 81">
          <a:extLst>
            <a:ext uri="{FF2B5EF4-FFF2-40B4-BE49-F238E27FC236}">
              <a16:creationId xmlns:a16="http://schemas.microsoft.com/office/drawing/2014/main" id="{89DCC4FF-60A8-401F-BD9E-F74DDEECE2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0" name="Text Box 82">
          <a:extLst>
            <a:ext uri="{FF2B5EF4-FFF2-40B4-BE49-F238E27FC236}">
              <a16:creationId xmlns:a16="http://schemas.microsoft.com/office/drawing/2014/main" id="{75129589-BF7B-488E-A3C8-1C37097A63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1" name="Text Box 83">
          <a:extLst>
            <a:ext uri="{FF2B5EF4-FFF2-40B4-BE49-F238E27FC236}">
              <a16:creationId xmlns:a16="http://schemas.microsoft.com/office/drawing/2014/main" id="{762FBDAF-D5A6-47C4-B53F-975084B20DE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2" name="Text Box 84">
          <a:extLst>
            <a:ext uri="{FF2B5EF4-FFF2-40B4-BE49-F238E27FC236}">
              <a16:creationId xmlns:a16="http://schemas.microsoft.com/office/drawing/2014/main" id="{CD92B42A-CA49-4D18-9E65-24D3014AE8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3" name="Text Box 85">
          <a:extLst>
            <a:ext uri="{FF2B5EF4-FFF2-40B4-BE49-F238E27FC236}">
              <a16:creationId xmlns:a16="http://schemas.microsoft.com/office/drawing/2014/main" id="{2D2630D9-ACA6-4AC4-9123-277133FF86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4" name="Text Box 86">
          <a:extLst>
            <a:ext uri="{FF2B5EF4-FFF2-40B4-BE49-F238E27FC236}">
              <a16:creationId xmlns:a16="http://schemas.microsoft.com/office/drawing/2014/main" id="{FC6FFE2C-B3CE-48B8-B996-ED238A06D4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5" name="Text Box 87">
          <a:extLst>
            <a:ext uri="{FF2B5EF4-FFF2-40B4-BE49-F238E27FC236}">
              <a16:creationId xmlns:a16="http://schemas.microsoft.com/office/drawing/2014/main" id="{B429D820-C83D-4787-9136-947286ABE05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6" name="Text Box 88">
          <a:extLst>
            <a:ext uri="{FF2B5EF4-FFF2-40B4-BE49-F238E27FC236}">
              <a16:creationId xmlns:a16="http://schemas.microsoft.com/office/drawing/2014/main" id="{126E9E4D-C225-4FFC-A5D0-0C50AD6BCC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7" name="Text Box 89">
          <a:extLst>
            <a:ext uri="{FF2B5EF4-FFF2-40B4-BE49-F238E27FC236}">
              <a16:creationId xmlns:a16="http://schemas.microsoft.com/office/drawing/2014/main" id="{64FC3B42-CB71-4C3E-A18B-171D9F32C0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8" name="Text Box 90">
          <a:extLst>
            <a:ext uri="{FF2B5EF4-FFF2-40B4-BE49-F238E27FC236}">
              <a16:creationId xmlns:a16="http://schemas.microsoft.com/office/drawing/2014/main" id="{145223C0-23BE-474E-80CA-EB0B694B0A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19" name="Text Box 91">
          <a:extLst>
            <a:ext uri="{FF2B5EF4-FFF2-40B4-BE49-F238E27FC236}">
              <a16:creationId xmlns:a16="http://schemas.microsoft.com/office/drawing/2014/main" id="{2F3F7C91-7698-4B10-BACD-5927F90D326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20" name="Text Box 92">
          <a:extLst>
            <a:ext uri="{FF2B5EF4-FFF2-40B4-BE49-F238E27FC236}">
              <a16:creationId xmlns:a16="http://schemas.microsoft.com/office/drawing/2014/main" id="{157D41B8-D759-4A7A-95F9-A27D1FA994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21" name="Text Box 93">
          <a:extLst>
            <a:ext uri="{FF2B5EF4-FFF2-40B4-BE49-F238E27FC236}">
              <a16:creationId xmlns:a16="http://schemas.microsoft.com/office/drawing/2014/main" id="{BE2A090A-9DFB-404C-8927-3ACE479BFFA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22" name="Text Box 94">
          <a:extLst>
            <a:ext uri="{FF2B5EF4-FFF2-40B4-BE49-F238E27FC236}">
              <a16:creationId xmlns:a16="http://schemas.microsoft.com/office/drawing/2014/main" id="{1D7447D8-AA37-414F-AD63-1F5E3C05BA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23" name="Text Box 95">
          <a:extLst>
            <a:ext uri="{FF2B5EF4-FFF2-40B4-BE49-F238E27FC236}">
              <a16:creationId xmlns:a16="http://schemas.microsoft.com/office/drawing/2014/main" id="{CA0921DC-3B4E-4F2D-86AB-F4E5FEBCA5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24" name="Text Box 96">
          <a:extLst>
            <a:ext uri="{FF2B5EF4-FFF2-40B4-BE49-F238E27FC236}">
              <a16:creationId xmlns:a16="http://schemas.microsoft.com/office/drawing/2014/main" id="{54AFA849-C210-4D76-8EE5-934BAF0C541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25" name="Text Box 97">
          <a:extLst>
            <a:ext uri="{FF2B5EF4-FFF2-40B4-BE49-F238E27FC236}">
              <a16:creationId xmlns:a16="http://schemas.microsoft.com/office/drawing/2014/main" id="{54564A5B-7941-4E03-BAD5-49B2050C4B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26" name="Text Box 98">
          <a:extLst>
            <a:ext uri="{FF2B5EF4-FFF2-40B4-BE49-F238E27FC236}">
              <a16:creationId xmlns:a16="http://schemas.microsoft.com/office/drawing/2014/main" id="{AFE19FCF-E426-4EEA-9F00-2887C0F1B67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227" name="Text Box 99">
          <a:extLst>
            <a:ext uri="{FF2B5EF4-FFF2-40B4-BE49-F238E27FC236}">
              <a16:creationId xmlns:a16="http://schemas.microsoft.com/office/drawing/2014/main" id="{2CA821EE-41B4-4183-A1E6-7A23BD550A26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28" name="Text Box 100">
          <a:extLst>
            <a:ext uri="{FF2B5EF4-FFF2-40B4-BE49-F238E27FC236}">
              <a16:creationId xmlns:a16="http://schemas.microsoft.com/office/drawing/2014/main" id="{1745D1FD-7085-442B-8419-66742A6E73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29" name="Text Box 101">
          <a:extLst>
            <a:ext uri="{FF2B5EF4-FFF2-40B4-BE49-F238E27FC236}">
              <a16:creationId xmlns:a16="http://schemas.microsoft.com/office/drawing/2014/main" id="{0C8E5E9C-7CF1-4856-8F2E-8776FC3E4D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0" name="Text Box 102">
          <a:extLst>
            <a:ext uri="{FF2B5EF4-FFF2-40B4-BE49-F238E27FC236}">
              <a16:creationId xmlns:a16="http://schemas.microsoft.com/office/drawing/2014/main" id="{4AEAC638-008B-443C-A8D3-6E09E993C74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1" name="Text Box 103">
          <a:extLst>
            <a:ext uri="{FF2B5EF4-FFF2-40B4-BE49-F238E27FC236}">
              <a16:creationId xmlns:a16="http://schemas.microsoft.com/office/drawing/2014/main" id="{DA36B615-B5E3-4ACC-B263-A19DABAF54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2" name="Text Box 104">
          <a:extLst>
            <a:ext uri="{FF2B5EF4-FFF2-40B4-BE49-F238E27FC236}">
              <a16:creationId xmlns:a16="http://schemas.microsoft.com/office/drawing/2014/main" id="{C251A4BC-5C4F-4637-9310-0987348C5B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3" name="Text Box 105">
          <a:extLst>
            <a:ext uri="{FF2B5EF4-FFF2-40B4-BE49-F238E27FC236}">
              <a16:creationId xmlns:a16="http://schemas.microsoft.com/office/drawing/2014/main" id="{A27B8A66-8901-41DF-9AF9-B2B148078BB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4" name="Text Box 106">
          <a:extLst>
            <a:ext uri="{FF2B5EF4-FFF2-40B4-BE49-F238E27FC236}">
              <a16:creationId xmlns:a16="http://schemas.microsoft.com/office/drawing/2014/main" id="{1D704F0A-891A-419A-AACD-FA3CF75C071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5" name="Text Box 107">
          <a:extLst>
            <a:ext uri="{FF2B5EF4-FFF2-40B4-BE49-F238E27FC236}">
              <a16:creationId xmlns:a16="http://schemas.microsoft.com/office/drawing/2014/main" id="{C0EFF234-E5FD-40DC-B618-2F1B058014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6" name="Text Box 108">
          <a:extLst>
            <a:ext uri="{FF2B5EF4-FFF2-40B4-BE49-F238E27FC236}">
              <a16:creationId xmlns:a16="http://schemas.microsoft.com/office/drawing/2014/main" id="{89138E7F-88F2-4841-854B-0B13B14600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7" name="Text Box 109">
          <a:extLst>
            <a:ext uri="{FF2B5EF4-FFF2-40B4-BE49-F238E27FC236}">
              <a16:creationId xmlns:a16="http://schemas.microsoft.com/office/drawing/2014/main" id="{9CE9787D-58D7-4841-A5AE-25A67FC699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8" name="Text Box 110">
          <a:extLst>
            <a:ext uri="{FF2B5EF4-FFF2-40B4-BE49-F238E27FC236}">
              <a16:creationId xmlns:a16="http://schemas.microsoft.com/office/drawing/2014/main" id="{0E44E10F-442E-484A-A77F-7C12A86E65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39" name="Text Box 111">
          <a:extLst>
            <a:ext uri="{FF2B5EF4-FFF2-40B4-BE49-F238E27FC236}">
              <a16:creationId xmlns:a16="http://schemas.microsoft.com/office/drawing/2014/main" id="{E99FCEFA-AF1D-4392-A52F-F0A8A86996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40" name="Text Box 112">
          <a:extLst>
            <a:ext uri="{FF2B5EF4-FFF2-40B4-BE49-F238E27FC236}">
              <a16:creationId xmlns:a16="http://schemas.microsoft.com/office/drawing/2014/main" id="{7A8B6995-02F3-426F-BA9A-4AFA0064C3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41" name="Text Box 113">
          <a:extLst>
            <a:ext uri="{FF2B5EF4-FFF2-40B4-BE49-F238E27FC236}">
              <a16:creationId xmlns:a16="http://schemas.microsoft.com/office/drawing/2014/main" id="{D2EA5AB4-576B-45F8-ACE8-5877030636F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242" name="Text Box 114">
          <a:extLst>
            <a:ext uri="{FF2B5EF4-FFF2-40B4-BE49-F238E27FC236}">
              <a16:creationId xmlns:a16="http://schemas.microsoft.com/office/drawing/2014/main" id="{FAC05192-CD4E-434C-AF84-88C6A8409332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43" name="Text Box 115">
          <a:extLst>
            <a:ext uri="{FF2B5EF4-FFF2-40B4-BE49-F238E27FC236}">
              <a16:creationId xmlns:a16="http://schemas.microsoft.com/office/drawing/2014/main" id="{FDA4A0AE-AD0D-45FF-8782-738ED4B22C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44" name="Text Box 116">
          <a:extLst>
            <a:ext uri="{FF2B5EF4-FFF2-40B4-BE49-F238E27FC236}">
              <a16:creationId xmlns:a16="http://schemas.microsoft.com/office/drawing/2014/main" id="{C8AB6A27-FDFA-4C5D-A12C-54B0599A00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45" name="Text Box 117">
          <a:extLst>
            <a:ext uri="{FF2B5EF4-FFF2-40B4-BE49-F238E27FC236}">
              <a16:creationId xmlns:a16="http://schemas.microsoft.com/office/drawing/2014/main" id="{7E92BAB6-3265-4561-8C66-748D0B807C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46" name="Text Box 118">
          <a:extLst>
            <a:ext uri="{FF2B5EF4-FFF2-40B4-BE49-F238E27FC236}">
              <a16:creationId xmlns:a16="http://schemas.microsoft.com/office/drawing/2014/main" id="{1019F4AA-8C28-4140-A952-69AB7C29FD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47" name="Text Box 119">
          <a:extLst>
            <a:ext uri="{FF2B5EF4-FFF2-40B4-BE49-F238E27FC236}">
              <a16:creationId xmlns:a16="http://schemas.microsoft.com/office/drawing/2014/main" id="{47CF3627-B46D-43EC-80E9-2F0317D3990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48" name="Text Box 120">
          <a:extLst>
            <a:ext uri="{FF2B5EF4-FFF2-40B4-BE49-F238E27FC236}">
              <a16:creationId xmlns:a16="http://schemas.microsoft.com/office/drawing/2014/main" id="{B3716796-E69E-40A2-BBA8-74794C7215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49" name="Text Box 121">
          <a:extLst>
            <a:ext uri="{FF2B5EF4-FFF2-40B4-BE49-F238E27FC236}">
              <a16:creationId xmlns:a16="http://schemas.microsoft.com/office/drawing/2014/main" id="{8656A4C7-0517-4E54-981F-5CAF8CD8412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50" name="Text Box 122">
          <a:extLst>
            <a:ext uri="{FF2B5EF4-FFF2-40B4-BE49-F238E27FC236}">
              <a16:creationId xmlns:a16="http://schemas.microsoft.com/office/drawing/2014/main" id="{BA6B193E-6CEE-4381-AD91-E6C40C3BC2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51" name="Text Box 123">
          <a:extLst>
            <a:ext uri="{FF2B5EF4-FFF2-40B4-BE49-F238E27FC236}">
              <a16:creationId xmlns:a16="http://schemas.microsoft.com/office/drawing/2014/main" id="{D5AE88BA-7CE5-4647-9028-77D97951CE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52" name="Text Box 124">
          <a:extLst>
            <a:ext uri="{FF2B5EF4-FFF2-40B4-BE49-F238E27FC236}">
              <a16:creationId xmlns:a16="http://schemas.microsoft.com/office/drawing/2014/main" id="{2210BC42-775A-49F6-B068-E0F170A2942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53" name="Text Box 125">
          <a:extLst>
            <a:ext uri="{FF2B5EF4-FFF2-40B4-BE49-F238E27FC236}">
              <a16:creationId xmlns:a16="http://schemas.microsoft.com/office/drawing/2014/main" id="{FFA5D362-0B59-4FBF-9887-1CC1D17F96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54" name="Text Box 126">
          <a:extLst>
            <a:ext uri="{FF2B5EF4-FFF2-40B4-BE49-F238E27FC236}">
              <a16:creationId xmlns:a16="http://schemas.microsoft.com/office/drawing/2014/main" id="{44A35058-9B92-4E79-8EF9-AC6F0365DA6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55" name="Text Box 127">
          <a:extLst>
            <a:ext uri="{FF2B5EF4-FFF2-40B4-BE49-F238E27FC236}">
              <a16:creationId xmlns:a16="http://schemas.microsoft.com/office/drawing/2014/main" id="{6A4C83AD-6FCC-44B8-B6F8-B5370B6C9D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56" name="Text Box 128">
          <a:extLst>
            <a:ext uri="{FF2B5EF4-FFF2-40B4-BE49-F238E27FC236}">
              <a16:creationId xmlns:a16="http://schemas.microsoft.com/office/drawing/2014/main" id="{03C3EAA8-F161-4902-8486-96307AF039D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257" name="Text Box 129">
          <a:extLst>
            <a:ext uri="{FF2B5EF4-FFF2-40B4-BE49-F238E27FC236}">
              <a16:creationId xmlns:a16="http://schemas.microsoft.com/office/drawing/2014/main" id="{FA375653-B145-4051-B9A0-00A16335061F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58" name="Text Box 130">
          <a:extLst>
            <a:ext uri="{FF2B5EF4-FFF2-40B4-BE49-F238E27FC236}">
              <a16:creationId xmlns:a16="http://schemas.microsoft.com/office/drawing/2014/main" id="{38B8BA6F-68BF-4931-B45E-533F9E8F993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59" name="Text Box 131">
          <a:extLst>
            <a:ext uri="{FF2B5EF4-FFF2-40B4-BE49-F238E27FC236}">
              <a16:creationId xmlns:a16="http://schemas.microsoft.com/office/drawing/2014/main" id="{F35494B9-0814-493D-A0C3-55CC2C6286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0" name="Text Box 132">
          <a:extLst>
            <a:ext uri="{FF2B5EF4-FFF2-40B4-BE49-F238E27FC236}">
              <a16:creationId xmlns:a16="http://schemas.microsoft.com/office/drawing/2014/main" id="{4B5DE5F6-1F5E-44B4-8983-B7BACFE4479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1" name="Text Box 133">
          <a:extLst>
            <a:ext uri="{FF2B5EF4-FFF2-40B4-BE49-F238E27FC236}">
              <a16:creationId xmlns:a16="http://schemas.microsoft.com/office/drawing/2014/main" id="{F028602E-5ED7-48F1-97AE-31069084DF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2" name="Text Box 134">
          <a:extLst>
            <a:ext uri="{FF2B5EF4-FFF2-40B4-BE49-F238E27FC236}">
              <a16:creationId xmlns:a16="http://schemas.microsoft.com/office/drawing/2014/main" id="{969028A8-44A0-4886-AE52-09380D12632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3" name="Text Box 135">
          <a:extLst>
            <a:ext uri="{FF2B5EF4-FFF2-40B4-BE49-F238E27FC236}">
              <a16:creationId xmlns:a16="http://schemas.microsoft.com/office/drawing/2014/main" id="{FD85C195-8298-4EAD-9C64-74AA7F48587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4" name="Text Box 136">
          <a:extLst>
            <a:ext uri="{FF2B5EF4-FFF2-40B4-BE49-F238E27FC236}">
              <a16:creationId xmlns:a16="http://schemas.microsoft.com/office/drawing/2014/main" id="{D3E38622-B5E3-414C-AD85-B862F6929B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5" name="Text Box 137">
          <a:extLst>
            <a:ext uri="{FF2B5EF4-FFF2-40B4-BE49-F238E27FC236}">
              <a16:creationId xmlns:a16="http://schemas.microsoft.com/office/drawing/2014/main" id="{5475720B-02A0-4DA0-B20A-021B940A116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6" name="Text Box 138">
          <a:extLst>
            <a:ext uri="{FF2B5EF4-FFF2-40B4-BE49-F238E27FC236}">
              <a16:creationId xmlns:a16="http://schemas.microsoft.com/office/drawing/2014/main" id="{75C5CA8C-BDA8-4814-BA7B-06947AE152A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7" name="Text Box 139">
          <a:extLst>
            <a:ext uri="{FF2B5EF4-FFF2-40B4-BE49-F238E27FC236}">
              <a16:creationId xmlns:a16="http://schemas.microsoft.com/office/drawing/2014/main" id="{2CB9A21E-6F7E-4358-8D85-1C57455F054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8" name="Text Box 140">
          <a:extLst>
            <a:ext uri="{FF2B5EF4-FFF2-40B4-BE49-F238E27FC236}">
              <a16:creationId xmlns:a16="http://schemas.microsoft.com/office/drawing/2014/main" id="{A2AFC844-A6AC-4D28-A095-D7549AB5E23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69" name="Text Box 141">
          <a:extLst>
            <a:ext uri="{FF2B5EF4-FFF2-40B4-BE49-F238E27FC236}">
              <a16:creationId xmlns:a16="http://schemas.microsoft.com/office/drawing/2014/main" id="{D6D8DBCF-0DBF-4195-9E3F-C159490AB6A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70" name="Text Box 142">
          <a:extLst>
            <a:ext uri="{FF2B5EF4-FFF2-40B4-BE49-F238E27FC236}">
              <a16:creationId xmlns:a16="http://schemas.microsoft.com/office/drawing/2014/main" id="{68EE0741-0E0D-4835-8199-FC068C37C20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71" name="Text Box 143">
          <a:extLst>
            <a:ext uri="{FF2B5EF4-FFF2-40B4-BE49-F238E27FC236}">
              <a16:creationId xmlns:a16="http://schemas.microsoft.com/office/drawing/2014/main" id="{4A195BBE-14CB-4134-856C-83FBC6DE708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272" name="Text Box 144">
          <a:extLst>
            <a:ext uri="{FF2B5EF4-FFF2-40B4-BE49-F238E27FC236}">
              <a16:creationId xmlns:a16="http://schemas.microsoft.com/office/drawing/2014/main" id="{8184CEDA-D340-4E6F-9BCA-62C739519615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73" name="Text Box 145">
          <a:extLst>
            <a:ext uri="{FF2B5EF4-FFF2-40B4-BE49-F238E27FC236}">
              <a16:creationId xmlns:a16="http://schemas.microsoft.com/office/drawing/2014/main" id="{DB454D27-C352-4131-9A81-7028B395F5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74" name="Text Box 146">
          <a:extLst>
            <a:ext uri="{FF2B5EF4-FFF2-40B4-BE49-F238E27FC236}">
              <a16:creationId xmlns:a16="http://schemas.microsoft.com/office/drawing/2014/main" id="{8FB47266-5AA7-4A84-80EE-8B3B1E26BE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75" name="Text Box 147">
          <a:extLst>
            <a:ext uri="{FF2B5EF4-FFF2-40B4-BE49-F238E27FC236}">
              <a16:creationId xmlns:a16="http://schemas.microsoft.com/office/drawing/2014/main" id="{354941DB-05A8-49FD-B910-7429FFE11FD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76" name="Text Box 148">
          <a:extLst>
            <a:ext uri="{FF2B5EF4-FFF2-40B4-BE49-F238E27FC236}">
              <a16:creationId xmlns:a16="http://schemas.microsoft.com/office/drawing/2014/main" id="{91DEB028-358D-44CC-9A5F-81D9ADD7F0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77" name="Text Box 149">
          <a:extLst>
            <a:ext uri="{FF2B5EF4-FFF2-40B4-BE49-F238E27FC236}">
              <a16:creationId xmlns:a16="http://schemas.microsoft.com/office/drawing/2014/main" id="{DD286B85-E415-4018-A46A-5AE6214F8D7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78" name="Text Box 150">
          <a:extLst>
            <a:ext uri="{FF2B5EF4-FFF2-40B4-BE49-F238E27FC236}">
              <a16:creationId xmlns:a16="http://schemas.microsoft.com/office/drawing/2014/main" id="{16B06D64-A4FF-42CA-B528-D57C1217C96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79" name="Text Box 151">
          <a:extLst>
            <a:ext uri="{FF2B5EF4-FFF2-40B4-BE49-F238E27FC236}">
              <a16:creationId xmlns:a16="http://schemas.microsoft.com/office/drawing/2014/main" id="{223102C4-AFCF-45C7-AF7B-F028AAAD5A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80" name="Text Box 152">
          <a:extLst>
            <a:ext uri="{FF2B5EF4-FFF2-40B4-BE49-F238E27FC236}">
              <a16:creationId xmlns:a16="http://schemas.microsoft.com/office/drawing/2014/main" id="{E8A9BD62-DD82-4528-B9EA-284597B319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81" name="Text Box 153">
          <a:extLst>
            <a:ext uri="{FF2B5EF4-FFF2-40B4-BE49-F238E27FC236}">
              <a16:creationId xmlns:a16="http://schemas.microsoft.com/office/drawing/2014/main" id="{B9463CB7-4A71-4E89-8403-8C79E31E28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82" name="Text Box 154">
          <a:extLst>
            <a:ext uri="{FF2B5EF4-FFF2-40B4-BE49-F238E27FC236}">
              <a16:creationId xmlns:a16="http://schemas.microsoft.com/office/drawing/2014/main" id="{70BF5D52-7E32-4C5A-A26A-2717DD2AF96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83" name="Text Box 155">
          <a:extLst>
            <a:ext uri="{FF2B5EF4-FFF2-40B4-BE49-F238E27FC236}">
              <a16:creationId xmlns:a16="http://schemas.microsoft.com/office/drawing/2014/main" id="{662E8DC7-26F6-4A58-B535-6588D19A83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84" name="Text Box 156">
          <a:extLst>
            <a:ext uri="{FF2B5EF4-FFF2-40B4-BE49-F238E27FC236}">
              <a16:creationId xmlns:a16="http://schemas.microsoft.com/office/drawing/2014/main" id="{100DDC12-7D9F-4B48-B427-A0B837A1AAA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85" name="Text Box 157">
          <a:extLst>
            <a:ext uri="{FF2B5EF4-FFF2-40B4-BE49-F238E27FC236}">
              <a16:creationId xmlns:a16="http://schemas.microsoft.com/office/drawing/2014/main" id="{718E4434-CAD3-4333-A68D-08CDFF2C19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86" name="Text Box 158">
          <a:extLst>
            <a:ext uri="{FF2B5EF4-FFF2-40B4-BE49-F238E27FC236}">
              <a16:creationId xmlns:a16="http://schemas.microsoft.com/office/drawing/2014/main" id="{995144F9-6DBE-4DC4-8AB1-5B7932BB3A8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287" name="Text Box 159">
          <a:extLst>
            <a:ext uri="{FF2B5EF4-FFF2-40B4-BE49-F238E27FC236}">
              <a16:creationId xmlns:a16="http://schemas.microsoft.com/office/drawing/2014/main" id="{500FDDD6-D0B9-4DBF-81E7-BB5BE3E2E9F7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88" name="Text Box 160">
          <a:extLst>
            <a:ext uri="{FF2B5EF4-FFF2-40B4-BE49-F238E27FC236}">
              <a16:creationId xmlns:a16="http://schemas.microsoft.com/office/drawing/2014/main" id="{10854B25-9849-40A6-A59B-1938001C75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89" name="Text Box 161">
          <a:extLst>
            <a:ext uri="{FF2B5EF4-FFF2-40B4-BE49-F238E27FC236}">
              <a16:creationId xmlns:a16="http://schemas.microsoft.com/office/drawing/2014/main" id="{CB7875CC-6F43-4B06-BECD-5ED062B9135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0" name="Text Box 162">
          <a:extLst>
            <a:ext uri="{FF2B5EF4-FFF2-40B4-BE49-F238E27FC236}">
              <a16:creationId xmlns:a16="http://schemas.microsoft.com/office/drawing/2014/main" id="{A2F15DBA-5DB5-4B8F-90C1-4312337554D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1" name="Text Box 163">
          <a:extLst>
            <a:ext uri="{FF2B5EF4-FFF2-40B4-BE49-F238E27FC236}">
              <a16:creationId xmlns:a16="http://schemas.microsoft.com/office/drawing/2014/main" id="{6CF0E886-9252-4033-A346-84656DED93C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2" name="Text Box 164">
          <a:extLst>
            <a:ext uri="{FF2B5EF4-FFF2-40B4-BE49-F238E27FC236}">
              <a16:creationId xmlns:a16="http://schemas.microsoft.com/office/drawing/2014/main" id="{9AA85B19-2856-497D-B3B7-3FAEE17EB80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3" name="Text Box 165">
          <a:extLst>
            <a:ext uri="{FF2B5EF4-FFF2-40B4-BE49-F238E27FC236}">
              <a16:creationId xmlns:a16="http://schemas.microsoft.com/office/drawing/2014/main" id="{A63763C6-C597-48ED-AB2C-56F188DA2D2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4" name="Text Box 166">
          <a:extLst>
            <a:ext uri="{FF2B5EF4-FFF2-40B4-BE49-F238E27FC236}">
              <a16:creationId xmlns:a16="http://schemas.microsoft.com/office/drawing/2014/main" id="{CD7E743C-E89B-4E6B-A71C-7444172351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5" name="Text Box 167">
          <a:extLst>
            <a:ext uri="{FF2B5EF4-FFF2-40B4-BE49-F238E27FC236}">
              <a16:creationId xmlns:a16="http://schemas.microsoft.com/office/drawing/2014/main" id="{72C5536C-CB00-41A6-82AC-1C6ABEB011B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6" name="Text Box 168">
          <a:extLst>
            <a:ext uri="{FF2B5EF4-FFF2-40B4-BE49-F238E27FC236}">
              <a16:creationId xmlns:a16="http://schemas.microsoft.com/office/drawing/2014/main" id="{A12C0437-358E-47A8-81E2-00F8191DE37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7" name="Text Box 169">
          <a:extLst>
            <a:ext uri="{FF2B5EF4-FFF2-40B4-BE49-F238E27FC236}">
              <a16:creationId xmlns:a16="http://schemas.microsoft.com/office/drawing/2014/main" id="{B33EC9AB-C488-4E30-9D55-2F70CBF6A96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8" name="Text Box 170">
          <a:extLst>
            <a:ext uri="{FF2B5EF4-FFF2-40B4-BE49-F238E27FC236}">
              <a16:creationId xmlns:a16="http://schemas.microsoft.com/office/drawing/2014/main" id="{1D7B6200-A770-4088-AB99-6126B582F4E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299" name="Text Box 171">
          <a:extLst>
            <a:ext uri="{FF2B5EF4-FFF2-40B4-BE49-F238E27FC236}">
              <a16:creationId xmlns:a16="http://schemas.microsoft.com/office/drawing/2014/main" id="{2A395042-7DE1-4055-944F-310CA9B9BFA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00" name="Text Box 172">
          <a:extLst>
            <a:ext uri="{FF2B5EF4-FFF2-40B4-BE49-F238E27FC236}">
              <a16:creationId xmlns:a16="http://schemas.microsoft.com/office/drawing/2014/main" id="{79254EB3-3083-4AE7-9790-3C9C089F27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01" name="Text Box 173">
          <a:extLst>
            <a:ext uri="{FF2B5EF4-FFF2-40B4-BE49-F238E27FC236}">
              <a16:creationId xmlns:a16="http://schemas.microsoft.com/office/drawing/2014/main" id="{A3470A8C-025D-4FAC-8311-880D8F7911B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302" name="Text Box 174">
          <a:extLst>
            <a:ext uri="{FF2B5EF4-FFF2-40B4-BE49-F238E27FC236}">
              <a16:creationId xmlns:a16="http://schemas.microsoft.com/office/drawing/2014/main" id="{8C9F854D-8D84-4FF6-92FE-64130991CA61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03" name="Text Box 175">
          <a:extLst>
            <a:ext uri="{FF2B5EF4-FFF2-40B4-BE49-F238E27FC236}">
              <a16:creationId xmlns:a16="http://schemas.microsoft.com/office/drawing/2014/main" id="{10E534F0-E2E2-46A3-8776-56672A7FCF2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04" name="Text Box 176">
          <a:extLst>
            <a:ext uri="{FF2B5EF4-FFF2-40B4-BE49-F238E27FC236}">
              <a16:creationId xmlns:a16="http://schemas.microsoft.com/office/drawing/2014/main" id="{23DC33E2-327C-4AC5-A03A-2256E42ECDA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05" name="Text Box 177">
          <a:extLst>
            <a:ext uri="{FF2B5EF4-FFF2-40B4-BE49-F238E27FC236}">
              <a16:creationId xmlns:a16="http://schemas.microsoft.com/office/drawing/2014/main" id="{FD626B34-7D7A-45AD-9DA9-4679366C2B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06" name="Text Box 178">
          <a:extLst>
            <a:ext uri="{FF2B5EF4-FFF2-40B4-BE49-F238E27FC236}">
              <a16:creationId xmlns:a16="http://schemas.microsoft.com/office/drawing/2014/main" id="{2A9D1F2D-9203-49FC-9A4B-CC9954B60F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07" name="Text Box 179">
          <a:extLst>
            <a:ext uri="{FF2B5EF4-FFF2-40B4-BE49-F238E27FC236}">
              <a16:creationId xmlns:a16="http://schemas.microsoft.com/office/drawing/2014/main" id="{375D1481-C68E-4A48-B5D1-6A651EBABB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08" name="Text Box 180">
          <a:extLst>
            <a:ext uri="{FF2B5EF4-FFF2-40B4-BE49-F238E27FC236}">
              <a16:creationId xmlns:a16="http://schemas.microsoft.com/office/drawing/2014/main" id="{7AFAFE97-100D-4EB3-A0D9-FF9002D9D74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09" name="Text Box 181">
          <a:extLst>
            <a:ext uri="{FF2B5EF4-FFF2-40B4-BE49-F238E27FC236}">
              <a16:creationId xmlns:a16="http://schemas.microsoft.com/office/drawing/2014/main" id="{D69F118B-B3CB-4DF0-B0D3-C339548208D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0" name="Text Box 182">
          <a:extLst>
            <a:ext uri="{FF2B5EF4-FFF2-40B4-BE49-F238E27FC236}">
              <a16:creationId xmlns:a16="http://schemas.microsoft.com/office/drawing/2014/main" id="{FE0199AB-7DCD-42A5-A80E-1051C6F44B3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1" name="Text Box 183">
          <a:extLst>
            <a:ext uri="{FF2B5EF4-FFF2-40B4-BE49-F238E27FC236}">
              <a16:creationId xmlns:a16="http://schemas.microsoft.com/office/drawing/2014/main" id="{EC4B7668-47D2-433C-A3C6-CB35750BC7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2" name="Text Box 184">
          <a:extLst>
            <a:ext uri="{FF2B5EF4-FFF2-40B4-BE49-F238E27FC236}">
              <a16:creationId xmlns:a16="http://schemas.microsoft.com/office/drawing/2014/main" id="{0ED12E5D-AA13-47E1-AD0C-14DC8C0DAFA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3" name="Text Box 185">
          <a:extLst>
            <a:ext uri="{FF2B5EF4-FFF2-40B4-BE49-F238E27FC236}">
              <a16:creationId xmlns:a16="http://schemas.microsoft.com/office/drawing/2014/main" id="{C6740B84-A17E-4AA4-AA71-244BE95DBFC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4" name="Text Box 186">
          <a:extLst>
            <a:ext uri="{FF2B5EF4-FFF2-40B4-BE49-F238E27FC236}">
              <a16:creationId xmlns:a16="http://schemas.microsoft.com/office/drawing/2014/main" id="{95C7BD39-6264-4623-92EE-280B86B109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5" name="Text Box 187">
          <a:extLst>
            <a:ext uri="{FF2B5EF4-FFF2-40B4-BE49-F238E27FC236}">
              <a16:creationId xmlns:a16="http://schemas.microsoft.com/office/drawing/2014/main" id="{D4F3D563-B0CB-4ABA-A8E1-B088D0582D5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6" name="Text Box 188">
          <a:extLst>
            <a:ext uri="{FF2B5EF4-FFF2-40B4-BE49-F238E27FC236}">
              <a16:creationId xmlns:a16="http://schemas.microsoft.com/office/drawing/2014/main" id="{35AE0878-0D61-48D0-9E38-3F79C5A4AE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7" name="Text Box 210">
          <a:extLst>
            <a:ext uri="{FF2B5EF4-FFF2-40B4-BE49-F238E27FC236}">
              <a16:creationId xmlns:a16="http://schemas.microsoft.com/office/drawing/2014/main" id="{357F42C0-C400-4246-B2B9-C4C2238731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8" name="Text Box 211">
          <a:extLst>
            <a:ext uri="{FF2B5EF4-FFF2-40B4-BE49-F238E27FC236}">
              <a16:creationId xmlns:a16="http://schemas.microsoft.com/office/drawing/2014/main" id="{06CCC7EB-D5BF-484D-8AF6-28BF44BF62A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19" name="Text Box 212">
          <a:extLst>
            <a:ext uri="{FF2B5EF4-FFF2-40B4-BE49-F238E27FC236}">
              <a16:creationId xmlns:a16="http://schemas.microsoft.com/office/drawing/2014/main" id="{187DD748-775D-43D8-ABD9-952F26EDF0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0" name="Text Box 213">
          <a:extLst>
            <a:ext uri="{FF2B5EF4-FFF2-40B4-BE49-F238E27FC236}">
              <a16:creationId xmlns:a16="http://schemas.microsoft.com/office/drawing/2014/main" id="{E1C35A28-90FE-4F97-A846-B029EF0067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1" name="Text Box 214">
          <a:extLst>
            <a:ext uri="{FF2B5EF4-FFF2-40B4-BE49-F238E27FC236}">
              <a16:creationId xmlns:a16="http://schemas.microsoft.com/office/drawing/2014/main" id="{80780408-8E10-44B6-86BD-31A44838FA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2" name="Text Box 215">
          <a:extLst>
            <a:ext uri="{FF2B5EF4-FFF2-40B4-BE49-F238E27FC236}">
              <a16:creationId xmlns:a16="http://schemas.microsoft.com/office/drawing/2014/main" id="{D109E0EC-D5BF-4F02-9877-ECA3A6159D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3" name="Text Box 216">
          <a:extLst>
            <a:ext uri="{FF2B5EF4-FFF2-40B4-BE49-F238E27FC236}">
              <a16:creationId xmlns:a16="http://schemas.microsoft.com/office/drawing/2014/main" id="{003169D9-8816-41BC-AB14-F79CDC74B6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5B8368DB-48FA-408C-B5FD-84E9725B21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5" name="Text Box 2">
          <a:extLst>
            <a:ext uri="{FF2B5EF4-FFF2-40B4-BE49-F238E27FC236}">
              <a16:creationId xmlns:a16="http://schemas.microsoft.com/office/drawing/2014/main" id="{9E566CEF-7D17-46D0-9D20-64854EDA02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6" name="Text Box 3">
          <a:extLst>
            <a:ext uri="{FF2B5EF4-FFF2-40B4-BE49-F238E27FC236}">
              <a16:creationId xmlns:a16="http://schemas.microsoft.com/office/drawing/2014/main" id="{ACE1DDCB-CF3C-4FD2-8370-D4FC965854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7" name="Text Box 4">
          <a:extLst>
            <a:ext uri="{FF2B5EF4-FFF2-40B4-BE49-F238E27FC236}">
              <a16:creationId xmlns:a16="http://schemas.microsoft.com/office/drawing/2014/main" id="{02D3E839-9D77-499B-A3C6-F06314BC874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8" name="Text Box 5">
          <a:extLst>
            <a:ext uri="{FF2B5EF4-FFF2-40B4-BE49-F238E27FC236}">
              <a16:creationId xmlns:a16="http://schemas.microsoft.com/office/drawing/2014/main" id="{A4A779CC-322E-426C-8218-D8D3367AC84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29" name="Text Box 6">
          <a:extLst>
            <a:ext uri="{FF2B5EF4-FFF2-40B4-BE49-F238E27FC236}">
              <a16:creationId xmlns:a16="http://schemas.microsoft.com/office/drawing/2014/main" id="{853D32FA-E8A5-4D2C-81D1-62D18F06193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0" name="Text Box 7">
          <a:extLst>
            <a:ext uri="{FF2B5EF4-FFF2-40B4-BE49-F238E27FC236}">
              <a16:creationId xmlns:a16="http://schemas.microsoft.com/office/drawing/2014/main" id="{1D95C3B8-E040-47C5-9E6D-39866253C98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1" name="Text Box 8">
          <a:extLst>
            <a:ext uri="{FF2B5EF4-FFF2-40B4-BE49-F238E27FC236}">
              <a16:creationId xmlns:a16="http://schemas.microsoft.com/office/drawing/2014/main" id="{2953574F-3B4A-450D-B630-81C35F3DA2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2" name="Text Box 9">
          <a:extLst>
            <a:ext uri="{FF2B5EF4-FFF2-40B4-BE49-F238E27FC236}">
              <a16:creationId xmlns:a16="http://schemas.microsoft.com/office/drawing/2014/main" id="{71B1586C-326D-4B27-A429-FAE19B9BF6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3" name="Text Box 10">
          <a:extLst>
            <a:ext uri="{FF2B5EF4-FFF2-40B4-BE49-F238E27FC236}">
              <a16:creationId xmlns:a16="http://schemas.microsoft.com/office/drawing/2014/main" id="{7D864E18-DDED-4B5D-81AF-6AB39912BB0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4" name="Text Box 11">
          <a:extLst>
            <a:ext uri="{FF2B5EF4-FFF2-40B4-BE49-F238E27FC236}">
              <a16:creationId xmlns:a16="http://schemas.microsoft.com/office/drawing/2014/main" id="{A34AD3E5-AB10-464C-B6EA-0994C0D44D8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5" name="Text Box 12">
          <a:extLst>
            <a:ext uri="{FF2B5EF4-FFF2-40B4-BE49-F238E27FC236}">
              <a16:creationId xmlns:a16="http://schemas.microsoft.com/office/drawing/2014/main" id="{765EAB54-9ED1-4B87-9BE9-859B8647A3A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6" name="Text Box 13">
          <a:extLst>
            <a:ext uri="{FF2B5EF4-FFF2-40B4-BE49-F238E27FC236}">
              <a16:creationId xmlns:a16="http://schemas.microsoft.com/office/drawing/2014/main" id="{5CDA1072-B860-487E-88F7-1AEB2D0C978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7" name="Text Box 14">
          <a:extLst>
            <a:ext uri="{FF2B5EF4-FFF2-40B4-BE49-F238E27FC236}">
              <a16:creationId xmlns:a16="http://schemas.microsoft.com/office/drawing/2014/main" id="{6A9AADC3-1CA5-427D-B054-81996008BE2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8E124F4A-4F8C-4D17-BD39-A29C08DECA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39" name="Text Box 16">
          <a:extLst>
            <a:ext uri="{FF2B5EF4-FFF2-40B4-BE49-F238E27FC236}">
              <a16:creationId xmlns:a16="http://schemas.microsoft.com/office/drawing/2014/main" id="{F28DE906-B9D3-42F2-A0CC-99A172D9EA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0" name="Text Box 17">
          <a:extLst>
            <a:ext uri="{FF2B5EF4-FFF2-40B4-BE49-F238E27FC236}">
              <a16:creationId xmlns:a16="http://schemas.microsoft.com/office/drawing/2014/main" id="{3215DF5C-3B0B-4F89-B250-E2D57AAA39E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1" name="Text Box 18">
          <a:extLst>
            <a:ext uri="{FF2B5EF4-FFF2-40B4-BE49-F238E27FC236}">
              <a16:creationId xmlns:a16="http://schemas.microsoft.com/office/drawing/2014/main" id="{81D7A6D5-BD86-4B5E-805E-8020DA394C3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2" name="Text Box 19">
          <a:extLst>
            <a:ext uri="{FF2B5EF4-FFF2-40B4-BE49-F238E27FC236}">
              <a16:creationId xmlns:a16="http://schemas.microsoft.com/office/drawing/2014/main" id="{5B2F6080-3F51-4A89-904E-FC860C49FE4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3" name="Text Box 20">
          <a:extLst>
            <a:ext uri="{FF2B5EF4-FFF2-40B4-BE49-F238E27FC236}">
              <a16:creationId xmlns:a16="http://schemas.microsoft.com/office/drawing/2014/main" id="{85F6063F-990B-475E-A494-BC13A8DC9C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4" name="Text Box 21">
          <a:extLst>
            <a:ext uri="{FF2B5EF4-FFF2-40B4-BE49-F238E27FC236}">
              <a16:creationId xmlns:a16="http://schemas.microsoft.com/office/drawing/2014/main" id="{8C17EA39-04EA-4B14-9C78-6BA5DCCCA8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5" name="Text Box 22">
          <a:extLst>
            <a:ext uri="{FF2B5EF4-FFF2-40B4-BE49-F238E27FC236}">
              <a16:creationId xmlns:a16="http://schemas.microsoft.com/office/drawing/2014/main" id="{EB1E47BC-66EC-47C8-96F1-9D586DDB18C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6" name="Text Box 23">
          <a:extLst>
            <a:ext uri="{FF2B5EF4-FFF2-40B4-BE49-F238E27FC236}">
              <a16:creationId xmlns:a16="http://schemas.microsoft.com/office/drawing/2014/main" id="{67AAC316-BF7B-4255-9447-81F12DD633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7" name="Text Box 24">
          <a:extLst>
            <a:ext uri="{FF2B5EF4-FFF2-40B4-BE49-F238E27FC236}">
              <a16:creationId xmlns:a16="http://schemas.microsoft.com/office/drawing/2014/main" id="{A6A0D64E-C8D0-4DF1-8BD5-78DC2DDE36F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8" name="Text Box 25">
          <a:extLst>
            <a:ext uri="{FF2B5EF4-FFF2-40B4-BE49-F238E27FC236}">
              <a16:creationId xmlns:a16="http://schemas.microsoft.com/office/drawing/2014/main" id="{4F91FB2A-C4AD-4834-8F3F-F2E18CFE007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49" name="Text Box 26">
          <a:extLst>
            <a:ext uri="{FF2B5EF4-FFF2-40B4-BE49-F238E27FC236}">
              <a16:creationId xmlns:a16="http://schemas.microsoft.com/office/drawing/2014/main" id="{DF001377-0A3F-42E0-AE70-2EDBD16276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0" name="Text Box 27">
          <a:extLst>
            <a:ext uri="{FF2B5EF4-FFF2-40B4-BE49-F238E27FC236}">
              <a16:creationId xmlns:a16="http://schemas.microsoft.com/office/drawing/2014/main" id="{41E2B782-5345-43D8-AA9D-2927DABA8FB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1" name="Text Box 28">
          <a:extLst>
            <a:ext uri="{FF2B5EF4-FFF2-40B4-BE49-F238E27FC236}">
              <a16:creationId xmlns:a16="http://schemas.microsoft.com/office/drawing/2014/main" id="{504F76C8-5B46-42CD-B787-E5DA62810A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2" name="Text Box 29">
          <a:extLst>
            <a:ext uri="{FF2B5EF4-FFF2-40B4-BE49-F238E27FC236}">
              <a16:creationId xmlns:a16="http://schemas.microsoft.com/office/drawing/2014/main" id="{5EA3BECA-0661-4F35-BEB4-2E7D67E044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3" name="Text Box 30">
          <a:extLst>
            <a:ext uri="{FF2B5EF4-FFF2-40B4-BE49-F238E27FC236}">
              <a16:creationId xmlns:a16="http://schemas.microsoft.com/office/drawing/2014/main" id="{DB4BCA63-694E-4909-90EB-66CC7A6BC03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4" name="Text Box 31">
          <a:extLst>
            <a:ext uri="{FF2B5EF4-FFF2-40B4-BE49-F238E27FC236}">
              <a16:creationId xmlns:a16="http://schemas.microsoft.com/office/drawing/2014/main" id="{ADBEE9EC-627B-4C8D-9A89-3EE386B7FA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5" name="Text Box 32">
          <a:extLst>
            <a:ext uri="{FF2B5EF4-FFF2-40B4-BE49-F238E27FC236}">
              <a16:creationId xmlns:a16="http://schemas.microsoft.com/office/drawing/2014/main" id="{11643ABE-6C32-4BC2-A400-A5D8A9B8DC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6" name="Text Box 33">
          <a:extLst>
            <a:ext uri="{FF2B5EF4-FFF2-40B4-BE49-F238E27FC236}">
              <a16:creationId xmlns:a16="http://schemas.microsoft.com/office/drawing/2014/main" id="{5109E2AD-D17D-4825-B9D6-FEC1E1A00B2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7" name="Text Box 34">
          <a:extLst>
            <a:ext uri="{FF2B5EF4-FFF2-40B4-BE49-F238E27FC236}">
              <a16:creationId xmlns:a16="http://schemas.microsoft.com/office/drawing/2014/main" id="{40C35D7E-34E9-4048-91B8-A1CB2C0413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8" name="Text Box 35">
          <a:extLst>
            <a:ext uri="{FF2B5EF4-FFF2-40B4-BE49-F238E27FC236}">
              <a16:creationId xmlns:a16="http://schemas.microsoft.com/office/drawing/2014/main" id="{A2AFBD9C-C098-4768-94D1-4275743F5F6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59" name="Text Box 36">
          <a:extLst>
            <a:ext uri="{FF2B5EF4-FFF2-40B4-BE49-F238E27FC236}">
              <a16:creationId xmlns:a16="http://schemas.microsoft.com/office/drawing/2014/main" id="{B6A6AB2A-45D4-4535-9E9D-E229BC0517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0" name="Text Box 37">
          <a:extLst>
            <a:ext uri="{FF2B5EF4-FFF2-40B4-BE49-F238E27FC236}">
              <a16:creationId xmlns:a16="http://schemas.microsoft.com/office/drawing/2014/main" id="{AC2F0515-DA6D-42C6-A56C-A43EB6E22F5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1" name="Text Box 38">
          <a:extLst>
            <a:ext uri="{FF2B5EF4-FFF2-40B4-BE49-F238E27FC236}">
              <a16:creationId xmlns:a16="http://schemas.microsoft.com/office/drawing/2014/main" id="{E5617976-24EB-472B-9E50-DC231434EA2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2" name="Text Box 39">
          <a:extLst>
            <a:ext uri="{FF2B5EF4-FFF2-40B4-BE49-F238E27FC236}">
              <a16:creationId xmlns:a16="http://schemas.microsoft.com/office/drawing/2014/main" id="{DA20102D-CAF3-418D-8CD1-7BD0029D7D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3" name="Text Box 40">
          <a:extLst>
            <a:ext uri="{FF2B5EF4-FFF2-40B4-BE49-F238E27FC236}">
              <a16:creationId xmlns:a16="http://schemas.microsoft.com/office/drawing/2014/main" id="{D1BAEFA7-FF9A-4F57-988F-A7751AB7F7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4" name="Text Box 41">
          <a:extLst>
            <a:ext uri="{FF2B5EF4-FFF2-40B4-BE49-F238E27FC236}">
              <a16:creationId xmlns:a16="http://schemas.microsoft.com/office/drawing/2014/main" id="{F6E3FF2C-B901-46C7-9A83-297E5B8F7D5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5" name="Text Box 42">
          <a:extLst>
            <a:ext uri="{FF2B5EF4-FFF2-40B4-BE49-F238E27FC236}">
              <a16:creationId xmlns:a16="http://schemas.microsoft.com/office/drawing/2014/main" id="{46CE93E3-FFCA-4D9D-A3D3-714405329D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6" name="Text Box 43">
          <a:extLst>
            <a:ext uri="{FF2B5EF4-FFF2-40B4-BE49-F238E27FC236}">
              <a16:creationId xmlns:a16="http://schemas.microsoft.com/office/drawing/2014/main" id="{94D36025-F4FF-40B5-AE5E-380E224B418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7" name="Text Box 44">
          <a:extLst>
            <a:ext uri="{FF2B5EF4-FFF2-40B4-BE49-F238E27FC236}">
              <a16:creationId xmlns:a16="http://schemas.microsoft.com/office/drawing/2014/main" id="{DC3FCA14-CE7B-4638-B604-220FD7A51BF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8" name="Text Box 45">
          <a:extLst>
            <a:ext uri="{FF2B5EF4-FFF2-40B4-BE49-F238E27FC236}">
              <a16:creationId xmlns:a16="http://schemas.microsoft.com/office/drawing/2014/main" id="{B4C48E23-704E-4FFA-8F71-EA479E0A32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69" name="Text Box 46">
          <a:extLst>
            <a:ext uri="{FF2B5EF4-FFF2-40B4-BE49-F238E27FC236}">
              <a16:creationId xmlns:a16="http://schemas.microsoft.com/office/drawing/2014/main" id="{70E1137A-4061-4019-B434-2D410891C8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0" name="Text Box 47">
          <a:extLst>
            <a:ext uri="{FF2B5EF4-FFF2-40B4-BE49-F238E27FC236}">
              <a16:creationId xmlns:a16="http://schemas.microsoft.com/office/drawing/2014/main" id="{126A7461-95EE-4A7B-BC5A-20D11823DED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1" name="Text Box 48">
          <a:extLst>
            <a:ext uri="{FF2B5EF4-FFF2-40B4-BE49-F238E27FC236}">
              <a16:creationId xmlns:a16="http://schemas.microsoft.com/office/drawing/2014/main" id="{721C0E5A-F0AD-466A-B61C-61FD8AF55C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2" name="Text Box 49">
          <a:extLst>
            <a:ext uri="{FF2B5EF4-FFF2-40B4-BE49-F238E27FC236}">
              <a16:creationId xmlns:a16="http://schemas.microsoft.com/office/drawing/2014/main" id="{AF6F68A3-237D-43B3-AFFB-A9EC966D3AC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3" name="Text Box 50">
          <a:extLst>
            <a:ext uri="{FF2B5EF4-FFF2-40B4-BE49-F238E27FC236}">
              <a16:creationId xmlns:a16="http://schemas.microsoft.com/office/drawing/2014/main" id="{BA3A69FD-7C5A-411D-A1EE-B53E3D2B7C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4" name="Text Box 51">
          <a:extLst>
            <a:ext uri="{FF2B5EF4-FFF2-40B4-BE49-F238E27FC236}">
              <a16:creationId xmlns:a16="http://schemas.microsoft.com/office/drawing/2014/main" id="{7B3DFE67-41A0-4248-B41E-200AC7A2F5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5" name="Text Box 52">
          <a:extLst>
            <a:ext uri="{FF2B5EF4-FFF2-40B4-BE49-F238E27FC236}">
              <a16:creationId xmlns:a16="http://schemas.microsoft.com/office/drawing/2014/main" id="{6528632B-049A-451B-AF88-6DCECEF0EDC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6" name="Text Box 53">
          <a:extLst>
            <a:ext uri="{FF2B5EF4-FFF2-40B4-BE49-F238E27FC236}">
              <a16:creationId xmlns:a16="http://schemas.microsoft.com/office/drawing/2014/main" id="{97605920-F8A2-4930-AF1C-27A29865B3A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7" name="Text Box 54">
          <a:extLst>
            <a:ext uri="{FF2B5EF4-FFF2-40B4-BE49-F238E27FC236}">
              <a16:creationId xmlns:a16="http://schemas.microsoft.com/office/drawing/2014/main" id="{36ED85AC-7E6C-4C6A-9F49-7301358DDE1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8" name="Text Box 55">
          <a:extLst>
            <a:ext uri="{FF2B5EF4-FFF2-40B4-BE49-F238E27FC236}">
              <a16:creationId xmlns:a16="http://schemas.microsoft.com/office/drawing/2014/main" id="{CA08195B-A912-4536-B0B6-EC219A93F6A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79" name="Text Box 56">
          <a:extLst>
            <a:ext uri="{FF2B5EF4-FFF2-40B4-BE49-F238E27FC236}">
              <a16:creationId xmlns:a16="http://schemas.microsoft.com/office/drawing/2014/main" id="{89C014F4-5617-4526-A509-639923CD7C7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0" name="Text Box 57">
          <a:extLst>
            <a:ext uri="{FF2B5EF4-FFF2-40B4-BE49-F238E27FC236}">
              <a16:creationId xmlns:a16="http://schemas.microsoft.com/office/drawing/2014/main" id="{088C2E5B-E302-4820-B257-E3A7359C15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1" name="Text Box 58">
          <a:extLst>
            <a:ext uri="{FF2B5EF4-FFF2-40B4-BE49-F238E27FC236}">
              <a16:creationId xmlns:a16="http://schemas.microsoft.com/office/drawing/2014/main" id="{5440F4F7-1E65-4BA2-A102-23902D0146B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2" name="Text Box 59">
          <a:extLst>
            <a:ext uri="{FF2B5EF4-FFF2-40B4-BE49-F238E27FC236}">
              <a16:creationId xmlns:a16="http://schemas.microsoft.com/office/drawing/2014/main" id="{6E3811C8-CB22-4E95-9C78-7A85BEB39F4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3" name="Text Box 60">
          <a:extLst>
            <a:ext uri="{FF2B5EF4-FFF2-40B4-BE49-F238E27FC236}">
              <a16:creationId xmlns:a16="http://schemas.microsoft.com/office/drawing/2014/main" id="{59F13DE5-F2F3-4460-86C9-BC2E3C459E3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4" name="Text Box 61">
          <a:extLst>
            <a:ext uri="{FF2B5EF4-FFF2-40B4-BE49-F238E27FC236}">
              <a16:creationId xmlns:a16="http://schemas.microsoft.com/office/drawing/2014/main" id="{2AC4EF2A-04FD-4BF4-A6BD-EE839C052A3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5" name="Text Box 62">
          <a:extLst>
            <a:ext uri="{FF2B5EF4-FFF2-40B4-BE49-F238E27FC236}">
              <a16:creationId xmlns:a16="http://schemas.microsoft.com/office/drawing/2014/main" id="{60D6E37F-ECEB-4C8C-B34B-FD90B989290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6" name="Text Box 63">
          <a:extLst>
            <a:ext uri="{FF2B5EF4-FFF2-40B4-BE49-F238E27FC236}">
              <a16:creationId xmlns:a16="http://schemas.microsoft.com/office/drawing/2014/main" id="{4F054FCA-E5F1-436C-AED5-A6B8A5F877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7" name="Text Box 64">
          <a:extLst>
            <a:ext uri="{FF2B5EF4-FFF2-40B4-BE49-F238E27FC236}">
              <a16:creationId xmlns:a16="http://schemas.microsoft.com/office/drawing/2014/main" id="{47CCCFF0-218D-4AA8-9B25-83A07849172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8" name="Text Box 65">
          <a:extLst>
            <a:ext uri="{FF2B5EF4-FFF2-40B4-BE49-F238E27FC236}">
              <a16:creationId xmlns:a16="http://schemas.microsoft.com/office/drawing/2014/main" id="{19558F94-5F90-4321-956B-CB06355532A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89" name="Text Box 66">
          <a:extLst>
            <a:ext uri="{FF2B5EF4-FFF2-40B4-BE49-F238E27FC236}">
              <a16:creationId xmlns:a16="http://schemas.microsoft.com/office/drawing/2014/main" id="{91B41C4A-6042-4CA1-A3F6-1ADC035A80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0" name="Text Box 67">
          <a:extLst>
            <a:ext uri="{FF2B5EF4-FFF2-40B4-BE49-F238E27FC236}">
              <a16:creationId xmlns:a16="http://schemas.microsoft.com/office/drawing/2014/main" id="{156CE5B7-D77A-4520-9CAF-07BB9A1D21D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1" name="Text Box 68">
          <a:extLst>
            <a:ext uri="{FF2B5EF4-FFF2-40B4-BE49-F238E27FC236}">
              <a16:creationId xmlns:a16="http://schemas.microsoft.com/office/drawing/2014/main" id="{AB2FB861-06F9-44E6-855C-0F23A06F86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2" name="Text Box 69">
          <a:extLst>
            <a:ext uri="{FF2B5EF4-FFF2-40B4-BE49-F238E27FC236}">
              <a16:creationId xmlns:a16="http://schemas.microsoft.com/office/drawing/2014/main" id="{8A71B9D1-5E03-42DB-A5AF-7F8EB76467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3" name="Text Box 70">
          <a:extLst>
            <a:ext uri="{FF2B5EF4-FFF2-40B4-BE49-F238E27FC236}">
              <a16:creationId xmlns:a16="http://schemas.microsoft.com/office/drawing/2014/main" id="{9044239A-F5A2-4FCC-89A0-16FFC4993BB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4" name="Text Box 71">
          <a:extLst>
            <a:ext uri="{FF2B5EF4-FFF2-40B4-BE49-F238E27FC236}">
              <a16:creationId xmlns:a16="http://schemas.microsoft.com/office/drawing/2014/main" id="{6B2DA41A-3711-468B-9866-29638A40C1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5" name="Text Box 72">
          <a:extLst>
            <a:ext uri="{FF2B5EF4-FFF2-40B4-BE49-F238E27FC236}">
              <a16:creationId xmlns:a16="http://schemas.microsoft.com/office/drawing/2014/main" id="{CB5611E1-2817-4FBE-ADA3-6984636F0B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6" name="Text Box 73">
          <a:extLst>
            <a:ext uri="{FF2B5EF4-FFF2-40B4-BE49-F238E27FC236}">
              <a16:creationId xmlns:a16="http://schemas.microsoft.com/office/drawing/2014/main" id="{2B759E45-34D8-4023-A96C-81213F8E148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7" name="Text Box 74">
          <a:extLst>
            <a:ext uri="{FF2B5EF4-FFF2-40B4-BE49-F238E27FC236}">
              <a16:creationId xmlns:a16="http://schemas.microsoft.com/office/drawing/2014/main" id="{3F08EA58-E067-4F9E-B07D-BAF7927E184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8" name="Text Box 75">
          <a:extLst>
            <a:ext uri="{FF2B5EF4-FFF2-40B4-BE49-F238E27FC236}">
              <a16:creationId xmlns:a16="http://schemas.microsoft.com/office/drawing/2014/main" id="{35E99525-267D-4497-87D7-E8DA47F5F6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399" name="Text Box 76">
          <a:extLst>
            <a:ext uri="{FF2B5EF4-FFF2-40B4-BE49-F238E27FC236}">
              <a16:creationId xmlns:a16="http://schemas.microsoft.com/office/drawing/2014/main" id="{FD4534E5-243B-4B64-9C34-2400D973A3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0" name="Text Box 77">
          <a:extLst>
            <a:ext uri="{FF2B5EF4-FFF2-40B4-BE49-F238E27FC236}">
              <a16:creationId xmlns:a16="http://schemas.microsoft.com/office/drawing/2014/main" id="{FF358208-6B78-433C-97CE-26B863ED2D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1" name="Text Box 78">
          <a:extLst>
            <a:ext uri="{FF2B5EF4-FFF2-40B4-BE49-F238E27FC236}">
              <a16:creationId xmlns:a16="http://schemas.microsoft.com/office/drawing/2014/main" id="{F072221D-DB01-4111-A2D8-0AF73C11027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2" name="Text Box 79">
          <a:extLst>
            <a:ext uri="{FF2B5EF4-FFF2-40B4-BE49-F238E27FC236}">
              <a16:creationId xmlns:a16="http://schemas.microsoft.com/office/drawing/2014/main" id="{75101C0D-6B47-4EEB-B28B-8469FE736C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3" name="Text Box 80">
          <a:extLst>
            <a:ext uri="{FF2B5EF4-FFF2-40B4-BE49-F238E27FC236}">
              <a16:creationId xmlns:a16="http://schemas.microsoft.com/office/drawing/2014/main" id="{55A02EB2-BA40-4BA5-8784-8AEB4397E58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4" name="Text Box 81">
          <a:extLst>
            <a:ext uri="{FF2B5EF4-FFF2-40B4-BE49-F238E27FC236}">
              <a16:creationId xmlns:a16="http://schemas.microsoft.com/office/drawing/2014/main" id="{6A8CC534-C389-4F68-9FE3-4192DD896A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5" name="Text Box 82">
          <a:extLst>
            <a:ext uri="{FF2B5EF4-FFF2-40B4-BE49-F238E27FC236}">
              <a16:creationId xmlns:a16="http://schemas.microsoft.com/office/drawing/2014/main" id="{7A9549F9-0410-4D68-9462-1E0A8C6983B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6" name="Text Box 83">
          <a:extLst>
            <a:ext uri="{FF2B5EF4-FFF2-40B4-BE49-F238E27FC236}">
              <a16:creationId xmlns:a16="http://schemas.microsoft.com/office/drawing/2014/main" id="{C3DA81C4-4C02-4894-92B3-4B7812479B8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7" name="Text Box 84">
          <a:extLst>
            <a:ext uri="{FF2B5EF4-FFF2-40B4-BE49-F238E27FC236}">
              <a16:creationId xmlns:a16="http://schemas.microsoft.com/office/drawing/2014/main" id="{1B856B34-D69C-4D60-8180-7078150271E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8" name="Text Box 85">
          <a:extLst>
            <a:ext uri="{FF2B5EF4-FFF2-40B4-BE49-F238E27FC236}">
              <a16:creationId xmlns:a16="http://schemas.microsoft.com/office/drawing/2014/main" id="{E1ED4CD5-47F7-4CE6-82A1-0498AF1052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09" name="Text Box 86">
          <a:extLst>
            <a:ext uri="{FF2B5EF4-FFF2-40B4-BE49-F238E27FC236}">
              <a16:creationId xmlns:a16="http://schemas.microsoft.com/office/drawing/2014/main" id="{70C01D5A-43E5-4D95-9623-70273E5A57C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0" name="Text Box 87">
          <a:extLst>
            <a:ext uri="{FF2B5EF4-FFF2-40B4-BE49-F238E27FC236}">
              <a16:creationId xmlns:a16="http://schemas.microsoft.com/office/drawing/2014/main" id="{D90FD307-81A3-42B3-965B-5E5D5DFD4F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1" name="Text Box 88">
          <a:extLst>
            <a:ext uri="{FF2B5EF4-FFF2-40B4-BE49-F238E27FC236}">
              <a16:creationId xmlns:a16="http://schemas.microsoft.com/office/drawing/2014/main" id="{5E496DA6-E68F-424E-A8C8-48D332A613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2" name="Text Box 89">
          <a:extLst>
            <a:ext uri="{FF2B5EF4-FFF2-40B4-BE49-F238E27FC236}">
              <a16:creationId xmlns:a16="http://schemas.microsoft.com/office/drawing/2014/main" id="{2E764AD9-0068-44DF-9348-052BD25519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3" name="Text Box 90">
          <a:extLst>
            <a:ext uri="{FF2B5EF4-FFF2-40B4-BE49-F238E27FC236}">
              <a16:creationId xmlns:a16="http://schemas.microsoft.com/office/drawing/2014/main" id="{322EA4EC-B2D0-494A-BF60-479456A59D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4" name="Text Box 91">
          <a:extLst>
            <a:ext uri="{FF2B5EF4-FFF2-40B4-BE49-F238E27FC236}">
              <a16:creationId xmlns:a16="http://schemas.microsoft.com/office/drawing/2014/main" id="{51787A48-7297-4414-9128-4F71890C18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5" name="Text Box 92">
          <a:extLst>
            <a:ext uri="{FF2B5EF4-FFF2-40B4-BE49-F238E27FC236}">
              <a16:creationId xmlns:a16="http://schemas.microsoft.com/office/drawing/2014/main" id="{F816D560-DE07-474D-8483-B765A74A19A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6" name="Text Box 93">
          <a:extLst>
            <a:ext uri="{FF2B5EF4-FFF2-40B4-BE49-F238E27FC236}">
              <a16:creationId xmlns:a16="http://schemas.microsoft.com/office/drawing/2014/main" id="{C16408C7-EEE1-46FF-BE90-3C9DBCAF751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7" name="Text Box 94">
          <a:extLst>
            <a:ext uri="{FF2B5EF4-FFF2-40B4-BE49-F238E27FC236}">
              <a16:creationId xmlns:a16="http://schemas.microsoft.com/office/drawing/2014/main" id="{9ADE998A-11F2-473A-88AE-05A4F2368EC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8" name="Text Box 95">
          <a:extLst>
            <a:ext uri="{FF2B5EF4-FFF2-40B4-BE49-F238E27FC236}">
              <a16:creationId xmlns:a16="http://schemas.microsoft.com/office/drawing/2014/main" id="{778CF271-B496-4117-A0DC-A704A3E6FDB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19" name="Text Box 96">
          <a:extLst>
            <a:ext uri="{FF2B5EF4-FFF2-40B4-BE49-F238E27FC236}">
              <a16:creationId xmlns:a16="http://schemas.microsoft.com/office/drawing/2014/main" id="{D24AC8CE-5701-409A-8CE3-845936639A1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20" name="Text Box 97">
          <a:extLst>
            <a:ext uri="{FF2B5EF4-FFF2-40B4-BE49-F238E27FC236}">
              <a16:creationId xmlns:a16="http://schemas.microsoft.com/office/drawing/2014/main" id="{D3C3C8FA-4BE1-43AC-AB59-642CD1A5EA3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21" name="Text Box 98">
          <a:extLst>
            <a:ext uri="{FF2B5EF4-FFF2-40B4-BE49-F238E27FC236}">
              <a16:creationId xmlns:a16="http://schemas.microsoft.com/office/drawing/2014/main" id="{5348D0CA-14F9-4624-9438-6450D967A93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422" name="Text Box 99">
          <a:extLst>
            <a:ext uri="{FF2B5EF4-FFF2-40B4-BE49-F238E27FC236}">
              <a16:creationId xmlns:a16="http://schemas.microsoft.com/office/drawing/2014/main" id="{B040535E-11CC-41F2-9667-444F90F7EA7E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23" name="Text Box 100">
          <a:extLst>
            <a:ext uri="{FF2B5EF4-FFF2-40B4-BE49-F238E27FC236}">
              <a16:creationId xmlns:a16="http://schemas.microsoft.com/office/drawing/2014/main" id="{6FDC87ED-D629-4734-B108-50CE9620893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24" name="Text Box 101">
          <a:extLst>
            <a:ext uri="{FF2B5EF4-FFF2-40B4-BE49-F238E27FC236}">
              <a16:creationId xmlns:a16="http://schemas.microsoft.com/office/drawing/2014/main" id="{9A12D031-68F8-4CA0-84EC-A0C990AB23B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25" name="Text Box 102">
          <a:extLst>
            <a:ext uri="{FF2B5EF4-FFF2-40B4-BE49-F238E27FC236}">
              <a16:creationId xmlns:a16="http://schemas.microsoft.com/office/drawing/2014/main" id="{F91E8554-9BB5-40D1-9312-FFEBC02FF1B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26" name="Text Box 103">
          <a:extLst>
            <a:ext uri="{FF2B5EF4-FFF2-40B4-BE49-F238E27FC236}">
              <a16:creationId xmlns:a16="http://schemas.microsoft.com/office/drawing/2014/main" id="{558AB93E-923C-4DE9-8F98-78CDCF4B16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27" name="Text Box 104">
          <a:extLst>
            <a:ext uri="{FF2B5EF4-FFF2-40B4-BE49-F238E27FC236}">
              <a16:creationId xmlns:a16="http://schemas.microsoft.com/office/drawing/2014/main" id="{163F14E1-2582-4F62-B89C-3F40085558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28" name="Text Box 105">
          <a:extLst>
            <a:ext uri="{FF2B5EF4-FFF2-40B4-BE49-F238E27FC236}">
              <a16:creationId xmlns:a16="http://schemas.microsoft.com/office/drawing/2014/main" id="{86DAC64C-185B-492D-8756-9F1251C8A10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29" name="Text Box 106">
          <a:extLst>
            <a:ext uri="{FF2B5EF4-FFF2-40B4-BE49-F238E27FC236}">
              <a16:creationId xmlns:a16="http://schemas.microsoft.com/office/drawing/2014/main" id="{1FF497CC-DC2B-40A2-91B0-554CC697E76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30" name="Text Box 107">
          <a:extLst>
            <a:ext uri="{FF2B5EF4-FFF2-40B4-BE49-F238E27FC236}">
              <a16:creationId xmlns:a16="http://schemas.microsoft.com/office/drawing/2014/main" id="{02B414C0-5995-4CF9-BD5D-A4FA556596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31" name="Text Box 108">
          <a:extLst>
            <a:ext uri="{FF2B5EF4-FFF2-40B4-BE49-F238E27FC236}">
              <a16:creationId xmlns:a16="http://schemas.microsoft.com/office/drawing/2014/main" id="{4DD21C1C-6F7D-4BB1-826B-72B9581DA3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32" name="Text Box 109">
          <a:extLst>
            <a:ext uri="{FF2B5EF4-FFF2-40B4-BE49-F238E27FC236}">
              <a16:creationId xmlns:a16="http://schemas.microsoft.com/office/drawing/2014/main" id="{4A484022-34B6-4B4B-B531-A198B3F7378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33" name="Text Box 110">
          <a:extLst>
            <a:ext uri="{FF2B5EF4-FFF2-40B4-BE49-F238E27FC236}">
              <a16:creationId xmlns:a16="http://schemas.microsoft.com/office/drawing/2014/main" id="{A8E7F176-23CE-4B34-A7BA-06994A53B65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34" name="Text Box 111">
          <a:extLst>
            <a:ext uri="{FF2B5EF4-FFF2-40B4-BE49-F238E27FC236}">
              <a16:creationId xmlns:a16="http://schemas.microsoft.com/office/drawing/2014/main" id="{315C5A54-437A-4861-8429-3DBC12F4BF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35" name="Text Box 112">
          <a:extLst>
            <a:ext uri="{FF2B5EF4-FFF2-40B4-BE49-F238E27FC236}">
              <a16:creationId xmlns:a16="http://schemas.microsoft.com/office/drawing/2014/main" id="{F587BCA4-B008-4BAC-8E0B-E359C2867FE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36" name="Text Box 113">
          <a:extLst>
            <a:ext uri="{FF2B5EF4-FFF2-40B4-BE49-F238E27FC236}">
              <a16:creationId xmlns:a16="http://schemas.microsoft.com/office/drawing/2014/main" id="{CA9F4CC5-559F-4606-BEAF-93936403223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437" name="Text Box 114">
          <a:extLst>
            <a:ext uri="{FF2B5EF4-FFF2-40B4-BE49-F238E27FC236}">
              <a16:creationId xmlns:a16="http://schemas.microsoft.com/office/drawing/2014/main" id="{02745F89-9671-46DE-9169-4402BF77A95D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38" name="Text Box 115">
          <a:extLst>
            <a:ext uri="{FF2B5EF4-FFF2-40B4-BE49-F238E27FC236}">
              <a16:creationId xmlns:a16="http://schemas.microsoft.com/office/drawing/2014/main" id="{6DF70CCC-3C4E-4787-8483-F83C08504A7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39" name="Text Box 116">
          <a:extLst>
            <a:ext uri="{FF2B5EF4-FFF2-40B4-BE49-F238E27FC236}">
              <a16:creationId xmlns:a16="http://schemas.microsoft.com/office/drawing/2014/main" id="{0811D9BC-4051-4717-BAB9-A39661F2936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0" name="Text Box 117">
          <a:extLst>
            <a:ext uri="{FF2B5EF4-FFF2-40B4-BE49-F238E27FC236}">
              <a16:creationId xmlns:a16="http://schemas.microsoft.com/office/drawing/2014/main" id="{873221E7-DDDC-41FA-9CC3-9A9BA5EC7DE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1" name="Text Box 118">
          <a:extLst>
            <a:ext uri="{FF2B5EF4-FFF2-40B4-BE49-F238E27FC236}">
              <a16:creationId xmlns:a16="http://schemas.microsoft.com/office/drawing/2014/main" id="{FEDECA1C-7418-45F9-87F6-29AB1DA7873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2" name="Text Box 119">
          <a:extLst>
            <a:ext uri="{FF2B5EF4-FFF2-40B4-BE49-F238E27FC236}">
              <a16:creationId xmlns:a16="http://schemas.microsoft.com/office/drawing/2014/main" id="{3F27908B-DDED-473A-BDBC-7F289FDA4F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3" name="Text Box 120">
          <a:extLst>
            <a:ext uri="{FF2B5EF4-FFF2-40B4-BE49-F238E27FC236}">
              <a16:creationId xmlns:a16="http://schemas.microsoft.com/office/drawing/2014/main" id="{3E92EC4B-D71D-4372-9B68-4E3532FF066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4" name="Text Box 121">
          <a:extLst>
            <a:ext uri="{FF2B5EF4-FFF2-40B4-BE49-F238E27FC236}">
              <a16:creationId xmlns:a16="http://schemas.microsoft.com/office/drawing/2014/main" id="{794A0373-1DB4-47D0-B267-F40210681EC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5" name="Text Box 122">
          <a:extLst>
            <a:ext uri="{FF2B5EF4-FFF2-40B4-BE49-F238E27FC236}">
              <a16:creationId xmlns:a16="http://schemas.microsoft.com/office/drawing/2014/main" id="{7CA99EEA-0284-4E0F-9F4E-7A969B8C8E0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6" name="Text Box 123">
          <a:extLst>
            <a:ext uri="{FF2B5EF4-FFF2-40B4-BE49-F238E27FC236}">
              <a16:creationId xmlns:a16="http://schemas.microsoft.com/office/drawing/2014/main" id="{6AB02B26-0B97-4AE4-817C-3271592690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7" name="Text Box 124">
          <a:extLst>
            <a:ext uri="{FF2B5EF4-FFF2-40B4-BE49-F238E27FC236}">
              <a16:creationId xmlns:a16="http://schemas.microsoft.com/office/drawing/2014/main" id="{80EC3496-E936-42F4-BEE8-677DF970185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8" name="Text Box 125">
          <a:extLst>
            <a:ext uri="{FF2B5EF4-FFF2-40B4-BE49-F238E27FC236}">
              <a16:creationId xmlns:a16="http://schemas.microsoft.com/office/drawing/2014/main" id="{B380A4C3-0238-46DD-916C-72BDA506F3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49" name="Text Box 126">
          <a:extLst>
            <a:ext uri="{FF2B5EF4-FFF2-40B4-BE49-F238E27FC236}">
              <a16:creationId xmlns:a16="http://schemas.microsoft.com/office/drawing/2014/main" id="{EC246643-3740-4700-823E-082E38EDC17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50" name="Text Box 127">
          <a:extLst>
            <a:ext uri="{FF2B5EF4-FFF2-40B4-BE49-F238E27FC236}">
              <a16:creationId xmlns:a16="http://schemas.microsoft.com/office/drawing/2014/main" id="{404D6DDF-07B2-49BD-AB93-5BF0421262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51" name="Text Box 128">
          <a:extLst>
            <a:ext uri="{FF2B5EF4-FFF2-40B4-BE49-F238E27FC236}">
              <a16:creationId xmlns:a16="http://schemas.microsoft.com/office/drawing/2014/main" id="{6245B023-46C7-4E15-AC76-75A3AC6F20D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452" name="Text Box 129">
          <a:extLst>
            <a:ext uri="{FF2B5EF4-FFF2-40B4-BE49-F238E27FC236}">
              <a16:creationId xmlns:a16="http://schemas.microsoft.com/office/drawing/2014/main" id="{A3941E99-6CBF-42C0-B684-2B7D65374D06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53" name="Text Box 130">
          <a:extLst>
            <a:ext uri="{FF2B5EF4-FFF2-40B4-BE49-F238E27FC236}">
              <a16:creationId xmlns:a16="http://schemas.microsoft.com/office/drawing/2014/main" id="{A3DA6AB1-3DDB-466F-BAAA-97EDBD4AD44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54" name="Text Box 131">
          <a:extLst>
            <a:ext uri="{FF2B5EF4-FFF2-40B4-BE49-F238E27FC236}">
              <a16:creationId xmlns:a16="http://schemas.microsoft.com/office/drawing/2014/main" id="{BFA4EEF6-3692-4272-9404-949E939244A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55" name="Text Box 132">
          <a:extLst>
            <a:ext uri="{FF2B5EF4-FFF2-40B4-BE49-F238E27FC236}">
              <a16:creationId xmlns:a16="http://schemas.microsoft.com/office/drawing/2014/main" id="{04F7ABB7-B78F-4EAF-835D-816BF311403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56" name="Text Box 133">
          <a:extLst>
            <a:ext uri="{FF2B5EF4-FFF2-40B4-BE49-F238E27FC236}">
              <a16:creationId xmlns:a16="http://schemas.microsoft.com/office/drawing/2014/main" id="{CAEFF123-F861-4A63-9749-B482FD5A92D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57" name="Text Box 134">
          <a:extLst>
            <a:ext uri="{FF2B5EF4-FFF2-40B4-BE49-F238E27FC236}">
              <a16:creationId xmlns:a16="http://schemas.microsoft.com/office/drawing/2014/main" id="{8D543A92-E9E9-440A-9B51-C62E0CA665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58" name="Text Box 135">
          <a:extLst>
            <a:ext uri="{FF2B5EF4-FFF2-40B4-BE49-F238E27FC236}">
              <a16:creationId xmlns:a16="http://schemas.microsoft.com/office/drawing/2014/main" id="{26BC8C99-A3E8-4046-8BAD-733261C219C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59" name="Text Box 136">
          <a:extLst>
            <a:ext uri="{FF2B5EF4-FFF2-40B4-BE49-F238E27FC236}">
              <a16:creationId xmlns:a16="http://schemas.microsoft.com/office/drawing/2014/main" id="{585B9991-E07F-4992-8529-5BD0E0C8088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60" name="Text Box 137">
          <a:extLst>
            <a:ext uri="{FF2B5EF4-FFF2-40B4-BE49-F238E27FC236}">
              <a16:creationId xmlns:a16="http://schemas.microsoft.com/office/drawing/2014/main" id="{93EFA8C1-DAC0-486B-A192-6A643887C08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61" name="Text Box 138">
          <a:extLst>
            <a:ext uri="{FF2B5EF4-FFF2-40B4-BE49-F238E27FC236}">
              <a16:creationId xmlns:a16="http://schemas.microsoft.com/office/drawing/2014/main" id="{FCC8E37B-5DCB-449A-88C8-37D1D607F9D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62" name="Text Box 139">
          <a:extLst>
            <a:ext uri="{FF2B5EF4-FFF2-40B4-BE49-F238E27FC236}">
              <a16:creationId xmlns:a16="http://schemas.microsoft.com/office/drawing/2014/main" id="{A4FD5A4A-22BE-4CE1-9152-8DA3031C97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63" name="Text Box 140">
          <a:extLst>
            <a:ext uri="{FF2B5EF4-FFF2-40B4-BE49-F238E27FC236}">
              <a16:creationId xmlns:a16="http://schemas.microsoft.com/office/drawing/2014/main" id="{DE8AADBB-1252-4C66-BCDC-5CC85F9FA9A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64" name="Text Box 141">
          <a:extLst>
            <a:ext uri="{FF2B5EF4-FFF2-40B4-BE49-F238E27FC236}">
              <a16:creationId xmlns:a16="http://schemas.microsoft.com/office/drawing/2014/main" id="{3CE50F7D-56B8-4983-AE7D-AF3FB1FF15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65" name="Text Box 142">
          <a:extLst>
            <a:ext uri="{FF2B5EF4-FFF2-40B4-BE49-F238E27FC236}">
              <a16:creationId xmlns:a16="http://schemas.microsoft.com/office/drawing/2014/main" id="{284B02F1-BC8A-434D-9247-473E1640AF0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66" name="Text Box 143">
          <a:extLst>
            <a:ext uri="{FF2B5EF4-FFF2-40B4-BE49-F238E27FC236}">
              <a16:creationId xmlns:a16="http://schemas.microsoft.com/office/drawing/2014/main" id="{D621D51C-1BC0-4A57-BB66-80B2E10B592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467" name="Text Box 144">
          <a:extLst>
            <a:ext uri="{FF2B5EF4-FFF2-40B4-BE49-F238E27FC236}">
              <a16:creationId xmlns:a16="http://schemas.microsoft.com/office/drawing/2014/main" id="{021E16A2-34D0-457C-8E4F-D00ADF03B2B1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68" name="Text Box 145">
          <a:extLst>
            <a:ext uri="{FF2B5EF4-FFF2-40B4-BE49-F238E27FC236}">
              <a16:creationId xmlns:a16="http://schemas.microsoft.com/office/drawing/2014/main" id="{C7CD9FBD-AA91-4C21-AF1C-8F7D58ABF0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69" name="Text Box 146">
          <a:extLst>
            <a:ext uri="{FF2B5EF4-FFF2-40B4-BE49-F238E27FC236}">
              <a16:creationId xmlns:a16="http://schemas.microsoft.com/office/drawing/2014/main" id="{D04BCFF9-9D06-449F-BC89-F16671115E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0" name="Text Box 147">
          <a:extLst>
            <a:ext uri="{FF2B5EF4-FFF2-40B4-BE49-F238E27FC236}">
              <a16:creationId xmlns:a16="http://schemas.microsoft.com/office/drawing/2014/main" id="{36D67FD5-AB33-42BA-977F-997DE8140C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1" name="Text Box 148">
          <a:extLst>
            <a:ext uri="{FF2B5EF4-FFF2-40B4-BE49-F238E27FC236}">
              <a16:creationId xmlns:a16="http://schemas.microsoft.com/office/drawing/2014/main" id="{93D54AFC-8971-41D9-9ECF-9AAA89BABEA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2" name="Text Box 149">
          <a:extLst>
            <a:ext uri="{FF2B5EF4-FFF2-40B4-BE49-F238E27FC236}">
              <a16:creationId xmlns:a16="http://schemas.microsoft.com/office/drawing/2014/main" id="{A5E86BE3-9292-44F7-9268-467922AC8C6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3" name="Text Box 150">
          <a:extLst>
            <a:ext uri="{FF2B5EF4-FFF2-40B4-BE49-F238E27FC236}">
              <a16:creationId xmlns:a16="http://schemas.microsoft.com/office/drawing/2014/main" id="{F5DEDC26-FB34-4A72-8B92-1A2A22263A3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4" name="Text Box 151">
          <a:extLst>
            <a:ext uri="{FF2B5EF4-FFF2-40B4-BE49-F238E27FC236}">
              <a16:creationId xmlns:a16="http://schemas.microsoft.com/office/drawing/2014/main" id="{64B7A18B-1170-4078-891E-467F57443C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5" name="Text Box 152">
          <a:extLst>
            <a:ext uri="{FF2B5EF4-FFF2-40B4-BE49-F238E27FC236}">
              <a16:creationId xmlns:a16="http://schemas.microsoft.com/office/drawing/2014/main" id="{73793884-6D51-4F55-9CC1-9A0FE2D7EB2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6" name="Text Box 153">
          <a:extLst>
            <a:ext uri="{FF2B5EF4-FFF2-40B4-BE49-F238E27FC236}">
              <a16:creationId xmlns:a16="http://schemas.microsoft.com/office/drawing/2014/main" id="{DD6F5551-9509-47C8-A922-A2DAF09DC7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7" name="Text Box 154">
          <a:extLst>
            <a:ext uri="{FF2B5EF4-FFF2-40B4-BE49-F238E27FC236}">
              <a16:creationId xmlns:a16="http://schemas.microsoft.com/office/drawing/2014/main" id="{96BDEF64-0C64-4538-A001-E9B4F4F57DA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8" name="Text Box 155">
          <a:extLst>
            <a:ext uri="{FF2B5EF4-FFF2-40B4-BE49-F238E27FC236}">
              <a16:creationId xmlns:a16="http://schemas.microsoft.com/office/drawing/2014/main" id="{271C6CFE-5896-475C-AC89-62D9E30A0A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79" name="Text Box 156">
          <a:extLst>
            <a:ext uri="{FF2B5EF4-FFF2-40B4-BE49-F238E27FC236}">
              <a16:creationId xmlns:a16="http://schemas.microsoft.com/office/drawing/2014/main" id="{06DC9568-5C8D-4848-B91B-53875CEE34C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80" name="Text Box 157">
          <a:extLst>
            <a:ext uri="{FF2B5EF4-FFF2-40B4-BE49-F238E27FC236}">
              <a16:creationId xmlns:a16="http://schemas.microsoft.com/office/drawing/2014/main" id="{AE9AF239-BF2B-4227-A969-DF4EA8487E7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81" name="Text Box 158">
          <a:extLst>
            <a:ext uri="{FF2B5EF4-FFF2-40B4-BE49-F238E27FC236}">
              <a16:creationId xmlns:a16="http://schemas.microsoft.com/office/drawing/2014/main" id="{38B75E93-9069-4CB5-82C0-D8F68F2DD9B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482" name="Text Box 159">
          <a:extLst>
            <a:ext uri="{FF2B5EF4-FFF2-40B4-BE49-F238E27FC236}">
              <a16:creationId xmlns:a16="http://schemas.microsoft.com/office/drawing/2014/main" id="{D40F50A1-2EE4-4BC2-96E4-5FB79B6B1050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83" name="Text Box 160">
          <a:extLst>
            <a:ext uri="{FF2B5EF4-FFF2-40B4-BE49-F238E27FC236}">
              <a16:creationId xmlns:a16="http://schemas.microsoft.com/office/drawing/2014/main" id="{D4369B9E-5606-4F71-BDA1-4372E0B387F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84" name="Text Box 161">
          <a:extLst>
            <a:ext uri="{FF2B5EF4-FFF2-40B4-BE49-F238E27FC236}">
              <a16:creationId xmlns:a16="http://schemas.microsoft.com/office/drawing/2014/main" id="{DEB41F10-7820-4AC7-A587-A3A9943548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85" name="Text Box 162">
          <a:extLst>
            <a:ext uri="{FF2B5EF4-FFF2-40B4-BE49-F238E27FC236}">
              <a16:creationId xmlns:a16="http://schemas.microsoft.com/office/drawing/2014/main" id="{C73F4CF5-CCA6-480D-B88F-9FA1711E600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86" name="Text Box 163">
          <a:extLst>
            <a:ext uri="{FF2B5EF4-FFF2-40B4-BE49-F238E27FC236}">
              <a16:creationId xmlns:a16="http://schemas.microsoft.com/office/drawing/2014/main" id="{0F884B00-D494-4C5C-B033-B9507E20FFE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87" name="Text Box 164">
          <a:extLst>
            <a:ext uri="{FF2B5EF4-FFF2-40B4-BE49-F238E27FC236}">
              <a16:creationId xmlns:a16="http://schemas.microsoft.com/office/drawing/2014/main" id="{42C50508-E141-465F-BAB6-F5D7A34C1D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88" name="Text Box 165">
          <a:extLst>
            <a:ext uri="{FF2B5EF4-FFF2-40B4-BE49-F238E27FC236}">
              <a16:creationId xmlns:a16="http://schemas.microsoft.com/office/drawing/2014/main" id="{ED0FCA05-C96E-46A4-B528-5B90C1EF73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89" name="Text Box 166">
          <a:extLst>
            <a:ext uri="{FF2B5EF4-FFF2-40B4-BE49-F238E27FC236}">
              <a16:creationId xmlns:a16="http://schemas.microsoft.com/office/drawing/2014/main" id="{5D756963-2469-49E6-9083-5F5919F1F5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90" name="Text Box 167">
          <a:extLst>
            <a:ext uri="{FF2B5EF4-FFF2-40B4-BE49-F238E27FC236}">
              <a16:creationId xmlns:a16="http://schemas.microsoft.com/office/drawing/2014/main" id="{0A10EB72-6DC0-46DF-8E54-6F8373C285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91" name="Text Box 168">
          <a:extLst>
            <a:ext uri="{FF2B5EF4-FFF2-40B4-BE49-F238E27FC236}">
              <a16:creationId xmlns:a16="http://schemas.microsoft.com/office/drawing/2014/main" id="{CF8A4893-267F-4D17-BA2D-342F5EB8200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92" name="Text Box 169">
          <a:extLst>
            <a:ext uri="{FF2B5EF4-FFF2-40B4-BE49-F238E27FC236}">
              <a16:creationId xmlns:a16="http://schemas.microsoft.com/office/drawing/2014/main" id="{0BF9D273-36AC-458D-BF8F-964F7CEBC48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93" name="Text Box 170">
          <a:extLst>
            <a:ext uri="{FF2B5EF4-FFF2-40B4-BE49-F238E27FC236}">
              <a16:creationId xmlns:a16="http://schemas.microsoft.com/office/drawing/2014/main" id="{1CB5CCAC-34AE-4783-A914-85E01D67C6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94" name="Text Box 171">
          <a:extLst>
            <a:ext uri="{FF2B5EF4-FFF2-40B4-BE49-F238E27FC236}">
              <a16:creationId xmlns:a16="http://schemas.microsoft.com/office/drawing/2014/main" id="{03FF6299-516D-43B6-863A-F379C58742A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95" name="Text Box 172">
          <a:extLst>
            <a:ext uri="{FF2B5EF4-FFF2-40B4-BE49-F238E27FC236}">
              <a16:creationId xmlns:a16="http://schemas.microsoft.com/office/drawing/2014/main" id="{80528FAD-16DB-44EA-A23F-D28A97DEE25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96" name="Text Box 173">
          <a:extLst>
            <a:ext uri="{FF2B5EF4-FFF2-40B4-BE49-F238E27FC236}">
              <a16:creationId xmlns:a16="http://schemas.microsoft.com/office/drawing/2014/main" id="{C3779375-61CE-4522-A908-FA669F10F39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497" name="Text Box 174">
          <a:extLst>
            <a:ext uri="{FF2B5EF4-FFF2-40B4-BE49-F238E27FC236}">
              <a16:creationId xmlns:a16="http://schemas.microsoft.com/office/drawing/2014/main" id="{25A2D67C-F441-4709-9213-5538D63509F2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98" name="Text Box 175">
          <a:extLst>
            <a:ext uri="{FF2B5EF4-FFF2-40B4-BE49-F238E27FC236}">
              <a16:creationId xmlns:a16="http://schemas.microsoft.com/office/drawing/2014/main" id="{FB226668-D26A-40C0-A637-A8BE271992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499" name="Text Box 176">
          <a:extLst>
            <a:ext uri="{FF2B5EF4-FFF2-40B4-BE49-F238E27FC236}">
              <a16:creationId xmlns:a16="http://schemas.microsoft.com/office/drawing/2014/main" id="{1556F983-87D3-4979-BF0D-71324B712F2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0" name="Text Box 177">
          <a:extLst>
            <a:ext uri="{FF2B5EF4-FFF2-40B4-BE49-F238E27FC236}">
              <a16:creationId xmlns:a16="http://schemas.microsoft.com/office/drawing/2014/main" id="{43827E83-D77F-4F2A-BA53-E787C9059A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1" name="Text Box 178">
          <a:extLst>
            <a:ext uri="{FF2B5EF4-FFF2-40B4-BE49-F238E27FC236}">
              <a16:creationId xmlns:a16="http://schemas.microsoft.com/office/drawing/2014/main" id="{FFD96658-C53A-4F1E-AC52-8FAE5AD5191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2" name="Text Box 179">
          <a:extLst>
            <a:ext uri="{FF2B5EF4-FFF2-40B4-BE49-F238E27FC236}">
              <a16:creationId xmlns:a16="http://schemas.microsoft.com/office/drawing/2014/main" id="{5CAD386F-326C-4E44-B71E-009C2CEB5C3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3" name="Text Box 180">
          <a:extLst>
            <a:ext uri="{FF2B5EF4-FFF2-40B4-BE49-F238E27FC236}">
              <a16:creationId xmlns:a16="http://schemas.microsoft.com/office/drawing/2014/main" id="{DD063AFC-2691-4C12-BDDE-28637B5837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4" name="Text Box 181">
          <a:extLst>
            <a:ext uri="{FF2B5EF4-FFF2-40B4-BE49-F238E27FC236}">
              <a16:creationId xmlns:a16="http://schemas.microsoft.com/office/drawing/2014/main" id="{10ECA959-A763-4894-85E7-96726C480C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5" name="Text Box 182">
          <a:extLst>
            <a:ext uri="{FF2B5EF4-FFF2-40B4-BE49-F238E27FC236}">
              <a16:creationId xmlns:a16="http://schemas.microsoft.com/office/drawing/2014/main" id="{DB6D4CE1-C5D4-4A55-B789-228349FF11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6" name="Text Box 183">
          <a:extLst>
            <a:ext uri="{FF2B5EF4-FFF2-40B4-BE49-F238E27FC236}">
              <a16:creationId xmlns:a16="http://schemas.microsoft.com/office/drawing/2014/main" id="{2CF9A92C-CAE2-4E98-8D94-BF0842B1ED8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7" name="Text Box 184">
          <a:extLst>
            <a:ext uri="{FF2B5EF4-FFF2-40B4-BE49-F238E27FC236}">
              <a16:creationId xmlns:a16="http://schemas.microsoft.com/office/drawing/2014/main" id="{895827B7-A315-4873-BB1A-45A89E605FE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8" name="Text Box 185">
          <a:extLst>
            <a:ext uri="{FF2B5EF4-FFF2-40B4-BE49-F238E27FC236}">
              <a16:creationId xmlns:a16="http://schemas.microsoft.com/office/drawing/2014/main" id="{77307444-EBCB-4934-8CC2-E8F0F7A6EEB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09" name="Text Box 186">
          <a:extLst>
            <a:ext uri="{FF2B5EF4-FFF2-40B4-BE49-F238E27FC236}">
              <a16:creationId xmlns:a16="http://schemas.microsoft.com/office/drawing/2014/main" id="{80870C2F-D10B-4647-81FA-73CF3B67C8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0" name="Text Box 187">
          <a:extLst>
            <a:ext uri="{FF2B5EF4-FFF2-40B4-BE49-F238E27FC236}">
              <a16:creationId xmlns:a16="http://schemas.microsoft.com/office/drawing/2014/main" id="{58E725C0-439C-437C-8265-8C66581535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1" name="Text Box 188">
          <a:extLst>
            <a:ext uri="{FF2B5EF4-FFF2-40B4-BE49-F238E27FC236}">
              <a16:creationId xmlns:a16="http://schemas.microsoft.com/office/drawing/2014/main" id="{639E1259-29EF-4416-892A-24FACD4DFB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2" name="Text Box 210">
          <a:extLst>
            <a:ext uri="{FF2B5EF4-FFF2-40B4-BE49-F238E27FC236}">
              <a16:creationId xmlns:a16="http://schemas.microsoft.com/office/drawing/2014/main" id="{944902EE-1EE7-4303-A35A-6CD7F615E47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3" name="Text Box 211">
          <a:extLst>
            <a:ext uri="{FF2B5EF4-FFF2-40B4-BE49-F238E27FC236}">
              <a16:creationId xmlns:a16="http://schemas.microsoft.com/office/drawing/2014/main" id="{5E40D434-7B23-4527-BDCB-899B3A6EC2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4" name="Text Box 212">
          <a:extLst>
            <a:ext uri="{FF2B5EF4-FFF2-40B4-BE49-F238E27FC236}">
              <a16:creationId xmlns:a16="http://schemas.microsoft.com/office/drawing/2014/main" id="{23F8B073-04B8-4A0E-B8C0-210AA96FCC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5" name="Text Box 213">
          <a:extLst>
            <a:ext uri="{FF2B5EF4-FFF2-40B4-BE49-F238E27FC236}">
              <a16:creationId xmlns:a16="http://schemas.microsoft.com/office/drawing/2014/main" id="{079AF399-AA5B-4C23-A2B3-631FDBBA38C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6" name="Text Box 214">
          <a:extLst>
            <a:ext uri="{FF2B5EF4-FFF2-40B4-BE49-F238E27FC236}">
              <a16:creationId xmlns:a16="http://schemas.microsoft.com/office/drawing/2014/main" id="{7E6D5C26-E868-4DFA-9BA2-53F62A34FD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7" name="Text Box 215">
          <a:extLst>
            <a:ext uri="{FF2B5EF4-FFF2-40B4-BE49-F238E27FC236}">
              <a16:creationId xmlns:a16="http://schemas.microsoft.com/office/drawing/2014/main" id="{3F4413A3-6A41-40E9-8907-D62E8C3BF1E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8" name="Text Box 216">
          <a:extLst>
            <a:ext uri="{FF2B5EF4-FFF2-40B4-BE49-F238E27FC236}">
              <a16:creationId xmlns:a16="http://schemas.microsoft.com/office/drawing/2014/main" id="{0A50D9E3-CD22-44F6-BF60-7521EA466F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EE0412DD-3C10-476A-9F8D-D0CBABBC2C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0" name="Text Box 2">
          <a:extLst>
            <a:ext uri="{FF2B5EF4-FFF2-40B4-BE49-F238E27FC236}">
              <a16:creationId xmlns:a16="http://schemas.microsoft.com/office/drawing/2014/main" id="{681D90F6-8051-493E-B869-9D128A1092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1" name="Text Box 3">
          <a:extLst>
            <a:ext uri="{FF2B5EF4-FFF2-40B4-BE49-F238E27FC236}">
              <a16:creationId xmlns:a16="http://schemas.microsoft.com/office/drawing/2014/main" id="{0FD3AF95-B918-4722-88D5-67C364DEA53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2" name="Text Box 4">
          <a:extLst>
            <a:ext uri="{FF2B5EF4-FFF2-40B4-BE49-F238E27FC236}">
              <a16:creationId xmlns:a16="http://schemas.microsoft.com/office/drawing/2014/main" id="{988E9DF7-1C7E-4311-AD88-A2AFA125570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3" name="Text Box 5">
          <a:extLst>
            <a:ext uri="{FF2B5EF4-FFF2-40B4-BE49-F238E27FC236}">
              <a16:creationId xmlns:a16="http://schemas.microsoft.com/office/drawing/2014/main" id="{312BDA6C-87FE-4A99-A3C2-7E9BF734ECD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4" name="Text Box 6">
          <a:extLst>
            <a:ext uri="{FF2B5EF4-FFF2-40B4-BE49-F238E27FC236}">
              <a16:creationId xmlns:a16="http://schemas.microsoft.com/office/drawing/2014/main" id="{48B70315-8D10-4999-B119-C0E8AB5A64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5" name="Text Box 7">
          <a:extLst>
            <a:ext uri="{FF2B5EF4-FFF2-40B4-BE49-F238E27FC236}">
              <a16:creationId xmlns:a16="http://schemas.microsoft.com/office/drawing/2014/main" id="{DAD03217-523F-437E-A6C8-4C7C9077ED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6" name="Text Box 8">
          <a:extLst>
            <a:ext uri="{FF2B5EF4-FFF2-40B4-BE49-F238E27FC236}">
              <a16:creationId xmlns:a16="http://schemas.microsoft.com/office/drawing/2014/main" id="{29F39AB0-106A-423F-BA1C-F17AEC6605A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7" name="Text Box 9">
          <a:extLst>
            <a:ext uri="{FF2B5EF4-FFF2-40B4-BE49-F238E27FC236}">
              <a16:creationId xmlns:a16="http://schemas.microsoft.com/office/drawing/2014/main" id="{E127D073-DC04-4DB6-A4E4-51D9FFC397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8" name="Text Box 10">
          <a:extLst>
            <a:ext uri="{FF2B5EF4-FFF2-40B4-BE49-F238E27FC236}">
              <a16:creationId xmlns:a16="http://schemas.microsoft.com/office/drawing/2014/main" id="{251782A0-4C84-4A20-9695-49C5945965C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29" name="Text Box 11">
          <a:extLst>
            <a:ext uri="{FF2B5EF4-FFF2-40B4-BE49-F238E27FC236}">
              <a16:creationId xmlns:a16="http://schemas.microsoft.com/office/drawing/2014/main" id="{17BECC13-CEC0-4E5C-91F3-48C63645A5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0" name="Text Box 12">
          <a:extLst>
            <a:ext uri="{FF2B5EF4-FFF2-40B4-BE49-F238E27FC236}">
              <a16:creationId xmlns:a16="http://schemas.microsoft.com/office/drawing/2014/main" id="{907801F4-F295-455F-BFCE-890DE14013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1" name="Text Box 13">
          <a:extLst>
            <a:ext uri="{FF2B5EF4-FFF2-40B4-BE49-F238E27FC236}">
              <a16:creationId xmlns:a16="http://schemas.microsoft.com/office/drawing/2014/main" id="{C95CCF60-4BB1-48C1-82F0-26F4BAE0E3E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2" name="Text Box 14">
          <a:extLst>
            <a:ext uri="{FF2B5EF4-FFF2-40B4-BE49-F238E27FC236}">
              <a16:creationId xmlns:a16="http://schemas.microsoft.com/office/drawing/2014/main" id="{13EA9649-7E4C-4947-AC80-7BBD88E2F32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421C58D8-4A68-4635-9F53-D890ECF7F1B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4" name="Text Box 16">
          <a:extLst>
            <a:ext uri="{FF2B5EF4-FFF2-40B4-BE49-F238E27FC236}">
              <a16:creationId xmlns:a16="http://schemas.microsoft.com/office/drawing/2014/main" id="{4B8A54AC-5C08-424D-854A-E05C511601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5" name="Text Box 17">
          <a:extLst>
            <a:ext uri="{FF2B5EF4-FFF2-40B4-BE49-F238E27FC236}">
              <a16:creationId xmlns:a16="http://schemas.microsoft.com/office/drawing/2014/main" id="{DFFF7D0D-C4BA-49B6-9ACA-8DDE0105F0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6" name="Text Box 18">
          <a:extLst>
            <a:ext uri="{FF2B5EF4-FFF2-40B4-BE49-F238E27FC236}">
              <a16:creationId xmlns:a16="http://schemas.microsoft.com/office/drawing/2014/main" id="{D4329BD7-872F-44FA-9E0B-C6ABB741938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7" name="Text Box 19">
          <a:extLst>
            <a:ext uri="{FF2B5EF4-FFF2-40B4-BE49-F238E27FC236}">
              <a16:creationId xmlns:a16="http://schemas.microsoft.com/office/drawing/2014/main" id="{CC54C091-2F68-46DA-AF64-99E7E8F9F2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8" name="Text Box 20">
          <a:extLst>
            <a:ext uri="{FF2B5EF4-FFF2-40B4-BE49-F238E27FC236}">
              <a16:creationId xmlns:a16="http://schemas.microsoft.com/office/drawing/2014/main" id="{25270B30-F6EF-4814-9091-E2D03A91D5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39" name="Text Box 21">
          <a:extLst>
            <a:ext uri="{FF2B5EF4-FFF2-40B4-BE49-F238E27FC236}">
              <a16:creationId xmlns:a16="http://schemas.microsoft.com/office/drawing/2014/main" id="{12980170-9155-4CB8-95DB-E8ED7455404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0" name="Text Box 22">
          <a:extLst>
            <a:ext uri="{FF2B5EF4-FFF2-40B4-BE49-F238E27FC236}">
              <a16:creationId xmlns:a16="http://schemas.microsoft.com/office/drawing/2014/main" id="{D61EEBD7-40F5-4774-B4E0-A494006F04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1" name="Text Box 23">
          <a:extLst>
            <a:ext uri="{FF2B5EF4-FFF2-40B4-BE49-F238E27FC236}">
              <a16:creationId xmlns:a16="http://schemas.microsoft.com/office/drawing/2014/main" id="{EFA389CB-352F-460B-8390-81D915DB653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2" name="Text Box 24">
          <a:extLst>
            <a:ext uri="{FF2B5EF4-FFF2-40B4-BE49-F238E27FC236}">
              <a16:creationId xmlns:a16="http://schemas.microsoft.com/office/drawing/2014/main" id="{07401A6E-3AA5-4237-8772-92A02B70099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3" name="Text Box 25">
          <a:extLst>
            <a:ext uri="{FF2B5EF4-FFF2-40B4-BE49-F238E27FC236}">
              <a16:creationId xmlns:a16="http://schemas.microsoft.com/office/drawing/2014/main" id="{6F8D75C3-458F-440C-9F83-F67E14FE91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4" name="Text Box 26">
          <a:extLst>
            <a:ext uri="{FF2B5EF4-FFF2-40B4-BE49-F238E27FC236}">
              <a16:creationId xmlns:a16="http://schemas.microsoft.com/office/drawing/2014/main" id="{E3BEBDB7-17A3-421A-98B2-6AC0BEA1540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5" name="Text Box 27">
          <a:extLst>
            <a:ext uri="{FF2B5EF4-FFF2-40B4-BE49-F238E27FC236}">
              <a16:creationId xmlns:a16="http://schemas.microsoft.com/office/drawing/2014/main" id="{02511912-F51D-44BC-9DBC-2D50195354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6" name="Text Box 28">
          <a:extLst>
            <a:ext uri="{FF2B5EF4-FFF2-40B4-BE49-F238E27FC236}">
              <a16:creationId xmlns:a16="http://schemas.microsoft.com/office/drawing/2014/main" id="{2464B98D-0B0F-4BA7-BE53-7905C432252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7" name="Text Box 29">
          <a:extLst>
            <a:ext uri="{FF2B5EF4-FFF2-40B4-BE49-F238E27FC236}">
              <a16:creationId xmlns:a16="http://schemas.microsoft.com/office/drawing/2014/main" id="{EDE9CA35-E7FE-4111-B2B8-DC322826150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8" name="Text Box 30">
          <a:extLst>
            <a:ext uri="{FF2B5EF4-FFF2-40B4-BE49-F238E27FC236}">
              <a16:creationId xmlns:a16="http://schemas.microsoft.com/office/drawing/2014/main" id="{040B13BB-195E-4CA0-863C-927EAD3F86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49" name="Text Box 31">
          <a:extLst>
            <a:ext uri="{FF2B5EF4-FFF2-40B4-BE49-F238E27FC236}">
              <a16:creationId xmlns:a16="http://schemas.microsoft.com/office/drawing/2014/main" id="{9161DC7E-4BFB-4F57-B26D-7B31BFECC15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0" name="Text Box 32">
          <a:extLst>
            <a:ext uri="{FF2B5EF4-FFF2-40B4-BE49-F238E27FC236}">
              <a16:creationId xmlns:a16="http://schemas.microsoft.com/office/drawing/2014/main" id="{4C9177FD-AE07-41F9-9332-3330FDC73C8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1" name="Text Box 33">
          <a:extLst>
            <a:ext uri="{FF2B5EF4-FFF2-40B4-BE49-F238E27FC236}">
              <a16:creationId xmlns:a16="http://schemas.microsoft.com/office/drawing/2014/main" id="{4589E1C1-C276-4561-8E54-EB42245674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2" name="Text Box 34">
          <a:extLst>
            <a:ext uri="{FF2B5EF4-FFF2-40B4-BE49-F238E27FC236}">
              <a16:creationId xmlns:a16="http://schemas.microsoft.com/office/drawing/2014/main" id="{EC24A4E1-5A02-417D-83C6-BFBDD89C443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3" name="Text Box 35">
          <a:extLst>
            <a:ext uri="{FF2B5EF4-FFF2-40B4-BE49-F238E27FC236}">
              <a16:creationId xmlns:a16="http://schemas.microsoft.com/office/drawing/2014/main" id="{395B54AF-774E-489B-AE7C-4A669767623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4" name="Text Box 36">
          <a:extLst>
            <a:ext uri="{FF2B5EF4-FFF2-40B4-BE49-F238E27FC236}">
              <a16:creationId xmlns:a16="http://schemas.microsoft.com/office/drawing/2014/main" id="{618CB510-0205-491D-98BF-85AE2846382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5" name="Text Box 37">
          <a:extLst>
            <a:ext uri="{FF2B5EF4-FFF2-40B4-BE49-F238E27FC236}">
              <a16:creationId xmlns:a16="http://schemas.microsoft.com/office/drawing/2014/main" id="{C8A4BF0B-09B1-4E13-83DB-A085443306B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6" name="Text Box 38">
          <a:extLst>
            <a:ext uri="{FF2B5EF4-FFF2-40B4-BE49-F238E27FC236}">
              <a16:creationId xmlns:a16="http://schemas.microsoft.com/office/drawing/2014/main" id="{5B5DB976-3FFF-4440-94D8-549499082E3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7" name="Text Box 39">
          <a:extLst>
            <a:ext uri="{FF2B5EF4-FFF2-40B4-BE49-F238E27FC236}">
              <a16:creationId xmlns:a16="http://schemas.microsoft.com/office/drawing/2014/main" id="{0976F6B7-6373-47D0-931F-C004DA0686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8" name="Text Box 40">
          <a:extLst>
            <a:ext uri="{FF2B5EF4-FFF2-40B4-BE49-F238E27FC236}">
              <a16:creationId xmlns:a16="http://schemas.microsoft.com/office/drawing/2014/main" id="{F02A4FAC-89C9-47C9-B818-27EFAD0E914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59" name="Text Box 41">
          <a:extLst>
            <a:ext uri="{FF2B5EF4-FFF2-40B4-BE49-F238E27FC236}">
              <a16:creationId xmlns:a16="http://schemas.microsoft.com/office/drawing/2014/main" id="{46221E97-3B64-402C-B8D3-0FC5717E7C8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0" name="Text Box 42">
          <a:extLst>
            <a:ext uri="{FF2B5EF4-FFF2-40B4-BE49-F238E27FC236}">
              <a16:creationId xmlns:a16="http://schemas.microsoft.com/office/drawing/2014/main" id="{8C86DA0B-2577-48E7-9EF6-15E5033C46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1" name="Text Box 43">
          <a:extLst>
            <a:ext uri="{FF2B5EF4-FFF2-40B4-BE49-F238E27FC236}">
              <a16:creationId xmlns:a16="http://schemas.microsoft.com/office/drawing/2014/main" id="{9D0F4631-BBB5-4E5B-A3B8-87716A10D3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2" name="Text Box 44">
          <a:extLst>
            <a:ext uri="{FF2B5EF4-FFF2-40B4-BE49-F238E27FC236}">
              <a16:creationId xmlns:a16="http://schemas.microsoft.com/office/drawing/2014/main" id="{AD64A259-FF29-4FEB-965A-EF2A0B02DE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3" name="Text Box 45">
          <a:extLst>
            <a:ext uri="{FF2B5EF4-FFF2-40B4-BE49-F238E27FC236}">
              <a16:creationId xmlns:a16="http://schemas.microsoft.com/office/drawing/2014/main" id="{13D3B868-5014-43CA-A082-DD4B30CDBBE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4" name="Text Box 46">
          <a:extLst>
            <a:ext uri="{FF2B5EF4-FFF2-40B4-BE49-F238E27FC236}">
              <a16:creationId xmlns:a16="http://schemas.microsoft.com/office/drawing/2014/main" id="{880BE8D3-BEA3-4302-948D-259A25E24A3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5" name="Text Box 47">
          <a:extLst>
            <a:ext uri="{FF2B5EF4-FFF2-40B4-BE49-F238E27FC236}">
              <a16:creationId xmlns:a16="http://schemas.microsoft.com/office/drawing/2014/main" id="{323CDC78-033E-429A-B325-3B95C4E637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6" name="Text Box 48">
          <a:extLst>
            <a:ext uri="{FF2B5EF4-FFF2-40B4-BE49-F238E27FC236}">
              <a16:creationId xmlns:a16="http://schemas.microsoft.com/office/drawing/2014/main" id="{32B5AD2A-BB92-4FBA-A01F-048E27AE3F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7" name="Text Box 49">
          <a:extLst>
            <a:ext uri="{FF2B5EF4-FFF2-40B4-BE49-F238E27FC236}">
              <a16:creationId xmlns:a16="http://schemas.microsoft.com/office/drawing/2014/main" id="{B17C9553-8546-49A7-860B-103FC20D3E5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8" name="Text Box 50">
          <a:extLst>
            <a:ext uri="{FF2B5EF4-FFF2-40B4-BE49-F238E27FC236}">
              <a16:creationId xmlns:a16="http://schemas.microsoft.com/office/drawing/2014/main" id="{49CF3F7D-4F63-4C04-AD1F-BBF0131E3D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69" name="Text Box 51">
          <a:extLst>
            <a:ext uri="{FF2B5EF4-FFF2-40B4-BE49-F238E27FC236}">
              <a16:creationId xmlns:a16="http://schemas.microsoft.com/office/drawing/2014/main" id="{F19976E2-6A2F-4F29-B708-756EF5D1E9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0" name="Text Box 52">
          <a:extLst>
            <a:ext uri="{FF2B5EF4-FFF2-40B4-BE49-F238E27FC236}">
              <a16:creationId xmlns:a16="http://schemas.microsoft.com/office/drawing/2014/main" id="{557FEF50-66A5-4D1E-A570-DB077D61C2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1" name="Text Box 53">
          <a:extLst>
            <a:ext uri="{FF2B5EF4-FFF2-40B4-BE49-F238E27FC236}">
              <a16:creationId xmlns:a16="http://schemas.microsoft.com/office/drawing/2014/main" id="{0E3069C5-7FDB-4CF0-83CE-33D5D46770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2" name="Text Box 54">
          <a:extLst>
            <a:ext uri="{FF2B5EF4-FFF2-40B4-BE49-F238E27FC236}">
              <a16:creationId xmlns:a16="http://schemas.microsoft.com/office/drawing/2014/main" id="{C3C0CBA4-FB53-4603-9245-918C8A8B9CB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3" name="Text Box 55">
          <a:extLst>
            <a:ext uri="{FF2B5EF4-FFF2-40B4-BE49-F238E27FC236}">
              <a16:creationId xmlns:a16="http://schemas.microsoft.com/office/drawing/2014/main" id="{A7E71673-18C9-482E-AFD0-3430B6E355F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4" name="Text Box 56">
          <a:extLst>
            <a:ext uri="{FF2B5EF4-FFF2-40B4-BE49-F238E27FC236}">
              <a16:creationId xmlns:a16="http://schemas.microsoft.com/office/drawing/2014/main" id="{5D11FE04-DFBF-4E50-A7A2-7A3D2A3B6E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5" name="Text Box 57">
          <a:extLst>
            <a:ext uri="{FF2B5EF4-FFF2-40B4-BE49-F238E27FC236}">
              <a16:creationId xmlns:a16="http://schemas.microsoft.com/office/drawing/2014/main" id="{B50718B0-276D-431B-B324-73BC5A61DCA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6" name="Text Box 58">
          <a:extLst>
            <a:ext uri="{FF2B5EF4-FFF2-40B4-BE49-F238E27FC236}">
              <a16:creationId xmlns:a16="http://schemas.microsoft.com/office/drawing/2014/main" id="{96AD7A44-1315-481E-BEC8-C5E6EA295F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7" name="Text Box 59">
          <a:extLst>
            <a:ext uri="{FF2B5EF4-FFF2-40B4-BE49-F238E27FC236}">
              <a16:creationId xmlns:a16="http://schemas.microsoft.com/office/drawing/2014/main" id="{E3755790-6835-43ED-BDFF-E35FA381FC4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8" name="Text Box 60">
          <a:extLst>
            <a:ext uri="{FF2B5EF4-FFF2-40B4-BE49-F238E27FC236}">
              <a16:creationId xmlns:a16="http://schemas.microsoft.com/office/drawing/2014/main" id="{5F6FF78C-22AF-47B3-98E4-ACD43D996E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79" name="Text Box 61">
          <a:extLst>
            <a:ext uri="{FF2B5EF4-FFF2-40B4-BE49-F238E27FC236}">
              <a16:creationId xmlns:a16="http://schemas.microsoft.com/office/drawing/2014/main" id="{EF96FF9D-73BA-4725-9F27-716E0FE4B5D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0" name="Text Box 62">
          <a:extLst>
            <a:ext uri="{FF2B5EF4-FFF2-40B4-BE49-F238E27FC236}">
              <a16:creationId xmlns:a16="http://schemas.microsoft.com/office/drawing/2014/main" id="{3B9F9BFA-D356-4843-BFA2-4A26A0AB2EA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1" name="Text Box 63">
          <a:extLst>
            <a:ext uri="{FF2B5EF4-FFF2-40B4-BE49-F238E27FC236}">
              <a16:creationId xmlns:a16="http://schemas.microsoft.com/office/drawing/2014/main" id="{79171D84-9F67-4F0A-8BEA-D1826BDA39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2" name="Text Box 64">
          <a:extLst>
            <a:ext uri="{FF2B5EF4-FFF2-40B4-BE49-F238E27FC236}">
              <a16:creationId xmlns:a16="http://schemas.microsoft.com/office/drawing/2014/main" id="{FF8ACA3D-304E-463E-B608-D5D50AF6825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3" name="Text Box 65">
          <a:extLst>
            <a:ext uri="{FF2B5EF4-FFF2-40B4-BE49-F238E27FC236}">
              <a16:creationId xmlns:a16="http://schemas.microsoft.com/office/drawing/2014/main" id="{DE7B2277-D5DF-4862-8F0B-A8DFBF4E868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4" name="Text Box 66">
          <a:extLst>
            <a:ext uri="{FF2B5EF4-FFF2-40B4-BE49-F238E27FC236}">
              <a16:creationId xmlns:a16="http://schemas.microsoft.com/office/drawing/2014/main" id="{510CC639-EBBA-421C-9845-105628CD7C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5" name="Text Box 67">
          <a:extLst>
            <a:ext uri="{FF2B5EF4-FFF2-40B4-BE49-F238E27FC236}">
              <a16:creationId xmlns:a16="http://schemas.microsoft.com/office/drawing/2014/main" id="{F73D26DD-6F41-4D81-A502-A7153BF97B6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6" name="Text Box 68">
          <a:extLst>
            <a:ext uri="{FF2B5EF4-FFF2-40B4-BE49-F238E27FC236}">
              <a16:creationId xmlns:a16="http://schemas.microsoft.com/office/drawing/2014/main" id="{D57318A6-CCB2-4B44-833E-CC25549E04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7" name="Text Box 69">
          <a:extLst>
            <a:ext uri="{FF2B5EF4-FFF2-40B4-BE49-F238E27FC236}">
              <a16:creationId xmlns:a16="http://schemas.microsoft.com/office/drawing/2014/main" id="{88687B2C-76A2-4177-A4DC-1A8F52595F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8" name="Text Box 70">
          <a:extLst>
            <a:ext uri="{FF2B5EF4-FFF2-40B4-BE49-F238E27FC236}">
              <a16:creationId xmlns:a16="http://schemas.microsoft.com/office/drawing/2014/main" id="{5AA423A9-47E0-41E7-8CED-547E313C1B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89" name="Text Box 71">
          <a:extLst>
            <a:ext uri="{FF2B5EF4-FFF2-40B4-BE49-F238E27FC236}">
              <a16:creationId xmlns:a16="http://schemas.microsoft.com/office/drawing/2014/main" id="{9CBD4E82-982A-4E86-8FC5-84BAA8582D3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0" name="Text Box 72">
          <a:extLst>
            <a:ext uri="{FF2B5EF4-FFF2-40B4-BE49-F238E27FC236}">
              <a16:creationId xmlns:a16="http://schemas.microsoft.com/office/drawing/2014/main" id="{7B6DE87D-1E05-477E-B0F4-2179B11BCC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1" name="Text Box 73">
          <a:extLst>
            <a:ext uri="{FF2B5EF4-FFF2-40B4-BE49-F238E27FC236}">
              <a16:creationId xmlns:a16="http://schemas.microsoft.com/office/drawing/2014/main" id="{C838EC98-9900-4ACA-8552-063E10F7EF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2" name="Text Box 74">
          <a:extLst>
            <a:ext uri="{FF2B5EF4-FFF2-40B4-BE49-F238E27FC236}">
              <a16:creationId xmlns:a16="http://schemas.microsoft.com/office/drawing/2014/main" id="{1FD48E64-31B8-4E72-BBF6-5EF316591EE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3" name="Text Box 75">
          <a:extLst>
            <a:ext uri="{FF2B5EF4-FFF2-40B4-BE49-F238E27FC236}">
              <a16:creationId xmlns:a16="http://schemas.microsoft.com/office/drawing/2014/main" id="{ACF2AD5C-E206-47C9-B574-44728C8193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4" name="Text Box 76">
          <a:extLst>
            <a:ext uri="{FF2B5EF4-FFF2-40B4-BE49-F238E27FC236}">
              <a16:creationId xmlns:a16="http://schemas.microsoft.com/office/drawing/2014/main" id="{D4BDFCC5-7F69-4ACD-BB97-6D14AEE49E3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5" name="Text Box 77">
          <a:extLst>
            <a:ext uri="{FF2B5EF4-FFF2-40B4-BE49-F238E27FC236}">
              <a16:creationId xmlns:a16="http://schemas.microsoft.com/office/drawing/2014/main" id="{E25BC2C6-35E7-4A6A-93DC-5A159DAC953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6" name="Text Box 78">
          <a:extLst>
            <a:ext uri="{FF2B5EF4-FFF2-40B4-BE49-F238E27FC236}">
              <a16:creationId xmlns:a16="http://schemas.microsoft.com/office/drawing/2014/main" id="{08D2C525-D10F-4457-B873-D5A38E482C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7" name="Text Box 79">
          <a:extLst>
            <a:ext uri="{FF2B5EF4-FFF2-40B4-BE49-F238E27FC236}">
              <a16:creationId xmlns:a16="http://schemas.microsoft.com/office/drawing/2014/main" id="{4687D054-4952-417E-8CC3-3CD48BA6DFD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8" name="Text Box 80">
          <a:extLst>
            <a:ext uri="{FF2B5EF4-FFF2-40B4-BE49-F238E27FC236}">
              <a16:creationId xmlns:a16="http://schemas.microsoft.com/office/drawing/2014/main" id="{2A3F36B5-6760-40E9-AEF7-8C48E5E86DD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599" name="Text Box 81">
          <a:extLst>
            <a:ext uri="{FF2B5EF4-FFF2-40B4-BE49-F238E27FC236}">
              <a16:creationId xmlns:a16="http://schemas.microsoft.com/office/drawing/2014/main" id="{7D1E9D12-B9BE-4807-85DB-D90F41179D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0" name="Text Box 82">
          <a:extLst>
            <a:ext uri="{FF2B5EF4-FFF2-40B4-BE49-F238E27FC236}">
              <a16:creationId xmlns:a16="http://schemas.microsoft.com/office/drawing/2014/main" id="{AAAE9D11-DF47-443E-8CB5-5E9535B526F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1" name="Text Box 83">
          <a:extLst>
            <a:ext uri="{FF2B5EF4-FFF2-40B4-BE49-F238E27FC236}">
              <a16:creationId xmlns:a16="http://schemas.microsoft.com/office/drawing/2014/main" id="{92F7D1C8-1BEE-46D7-ACE4-73E2D5A829D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2" name="Text Box 84">
          <a:extLst>
            <a:ext uri="{FF2B5EF4-FFF2-40B4-BE49-F238E27FC236}">
              <a16:creationId xmlns:a16="http://schemas.microsoft.com/office/drawing/2014/main" id="{53A9459E-3ECB-4A7E-9E76-84CCA7E8D3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3" name="Text Box 85">
          <a:extLst>
            <a:ext uri="{FF2B5EF4-FFF2-40B4-BE49-F238E27FC236}">
              <a16:creationId xmlns:a16="http://schemas.microsoft.com/office/drawing/2014/main" id="{B0206782-57A4-4B32-9C7F-CB0F107ACF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4" name="Text Box 86">
          <a:extLst>
            <a:ext uri="{FF2B5EF4-FFF2-40B4-BE49-F238E27FC236}">
              <a16:creationId xmlns:a16="http://schemas.microsoft.com/office/drawing/2014/main" id="{FEE88604-27F0-4D65-BD4D-2DC854AF6B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5" name="Text Box 87">
          <a:extLst>
            <a:ext uri="{FF2B5EF4-FFF2-40B4-BE49-F238E27FC236}">
              <a16:creationId xmlns:a16="http://schemas.microsoft.com/office/drawing/2014/main" id="{8BF79194-8E12-468F-B362-BF97797649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6" name="Text Box 88">
          <a:extLst>
            <a:ext uri="{FF2B5EF4-FFF2-40B4-BE49-F238E27FC236}">
              <a16:creationId xmlns:a16="http://schemas.microsoft.com/office/drawing/2014/main" id="{023DD114-1B8B-47A6-93AB-F7A82F8F09D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7" name="Text Box 89">
          <a:extLst>
            <a:ext uri="{FF2B5EF4-FFF2-40B4-BE49-F238E27FC236}">
              <a16:creationId xmlns:a16="http://schemas.microsoft.com/office/drawing/2014/main" id="{EB1B0E46-7D8E-416B-A471-92F64224BF6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8" name="Text Box 90">
          <a:extLst>
            <a:ext uri="{FF2B5EF4-FFF2-40B4-BE49-F238E27FC236}">
              <a16:creationId xmlns:a16="http://schemas.microsoft.com/office/drawing/2014/main" id="{73C7887D-565F-414E-92A3-4D2542942F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09" name="Text Box 91">
          <a:extLst>
            <a:ext uri="{FF2B5EF4-FFF2-40B4-BE49-F238E27FC236}">
              <a16:creationId xmlns:a16="http://schemas.microsoft.com/office/drawing/2014/main" id="{AB9FC25B-09E7-4888-9C63-FE600B4AC9D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10" name="Text Box 92">
          <a:extLst>
            <a:ext uri="{FF2B5EF4-FFF2-40B4-BE49-F238E27FC236}">
              <a16:creationId xmlns:a16="http://schemas.microsoft.com/office/drawing/2014/main" id="{D5D5C7AE-6C65-4F3D-A452-610E019295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11" name="Text Box 93">
          <a:extLst>
            <a:ext uri="{FF2B5EF4-FFF2-40B4-BE49-F238E27FC236}">
              <a16:creationId xmlns:a16="http://schemas.microsoft.com/office/drawing/2014/main" id="{BBA7725C-5B28-438F-A6C5-B0F77ED2E0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12" name="Text Box 94">
          <a:extLst>
            <a:ext uri="{FF2B5EF4-FFF2-40B4-BE49-F238E27FC236}">
              <a16:creationId xmlns:a16="http://schemas.microsoft.com/office/drawing/2014/main" id="{C933C2BB-7E18-4A11-8E13-CD41467E811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13" name="Text Box 95">
          <a:extLst>
            <a:ext uri="{FF2B5EF4-FFF2-40B4-BE49-F238E27FC236}">
              <a16:creationId xmlns:a16="http://schemas.microsoft.com/office/drawing/2014/main" id="{7CB98B22-0A92-4929-B1ED-6D0E2A7AB30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14" name="Text Box 96">
          <a:extLst>
            <a:ext uri="{FF2B5EF4-FFF2-40B4-BE49-F238E27FC236}">
              <a16:creationId xmlns:a16="http://schemas.microsoft.com/office/drawing/2014/main" id="{F99125B8-0A9A-4559-9FEF-C24AD9BCF3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15" name="Text Box 97">
          <a:extLst>
            <a:ext uri="{FF2B5EF4-FFF2-40B4-BE49-F238E27FC236}">
              <a16:creationId xmlns:a16="http://schemas.microsoft.com/office/drawing/2014/main" id="{8ACCEADD-9328-49FF-A41E-B9E2FA5664A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16" name="Text Box 98">
          <a:extLst>
            <a:ext uri="{FF2B5EF4-FFF2-40B4-BE49-F238E27FC236}">
              <a16:creationId xmlns:a16="http://schemas.microsoft.com/office/drawing/2014/main" id="{19E07534-32CE-4143-815B-CBBBB884629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617" name="Text Box 99">
          <a:extLst>
            <a:ext uri="{FF2B5EF4-FFF2-40B4-BE49-F238E27FC236}">
              <a16:creationId xmlns:a16="http://schemas.microsoft.com/office/drawing/2014/main" id="{A1D03090-5594-452B-B11D-3903B8A7142C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18" name="Text Box 100">
          <a:extLst>
            <a:ext uri="{FF2B5EF4-FFF2-40B4-BE49-F238E27FC236}">
              <a16:creationId xmlns:a16="http://schemas.microsoft.com/office/drawing/2014/main" id="{A99B0367-0418-4E28-9C21-599803C38E8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19" name="Text Box 101">
          <a:extLst>
            <a:ext uri="{FF2B5EF4-FFF2-40B4-BE49-F238E27FC236}">
              <a16:creationId xmlns:a16="http://schemas.microsoft.com/office/drawing/2014/main" id="{993E5747-E63F-4A94-8E25-ACE5FB75777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0" name="Text Box 102">
          <a:extLst>
            <a:ext uri="{FF2B5EF4-FFF2-40B4-BE49-F238E27FC236}">
              <a16:creationId xmlns:a16="http://schemas.microsoft.com/office/drawing/2014/main" id="{F95C5211-7F81-406C-902E-8F9FC923D07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1" name="Text Box 103">
          <a:extLst>
            <a:ext uri="{FF2B5EF4-FFF2-40B4-BE49-F238E27FC236}">
              <a16:creationId xmlns:a16="http://schemas.microsoft.com/office/drawing/2014/main" id="{37A4D7C9-0DEC-48B5-8D9B-DF92C6B5DBA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2" name="Text Box 104">
          <a:extLst>
            <a:ext uri="{FF2B5EF4-FFF2-40B4-BE49-F238E27FC236}">
              <a16:creationId xmlns:a16="http://schemas.microsoft.com/office/drawing/2014/main" id="{08417518-A93F-4420-9F01-6EABC55EAC8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3" name="Text Box 105">
          <a:extLst>
            <a:ext uri="{FF2B5EF4-FFF2-40B4-BE49-F238E27FC236}">
              <a16:creationId xmlns:a16="http://schemas.microsoft.com/office/drawing/2014/main" id="{525339AB-FA91-40EC-81EC-019C38C751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4" name="Text Box 106">
          <a:extLst>
            <a:ext uri="{FF2B5EF4-FFF2-40B4-BE49-F238E27FC236}">
              <a16:creationId xmlns:a16="http://schemas.microsoft.com/office/drawing/2014/main" id="{AE802F38-DFCE-4FC4-B5F8-542AB50F94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5" name="Text Box 107">
          <a:extLst>
            <a:ext uri="{FF2B5EF4-FFF2-40B4-BE49-F238E27FC236}">
              <a16:creationId xmlns:a16="http://schemas.microsoft.com/office/drawing/2014/main" id="{9C2FBC8E-20DF-4E00-B8B2-B41046681E1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6" name="Text Box 108">
          <a:extLst>
            <a:ext uri="{FF2B5EF4-FFF2-40B4-BE49-F238E27FC236}">
              <a16:creationId xmlns:a16="http://schemas.microsoft.com/office/drawing/2014/main" id="{046D3C8D-ED2E-4232-86DA-E98DDD0EC9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7" name="Text Box 109">
          <a:extLst>
            <a:ext uri="{FF2B5EF4-FFF2-40B4-BE49-F238E27FC236}">
              <a16:creationId xmlns:a16="http://schemas.microsoft.com/office/drawing/2014/main" id="{DE7E601A-7902-4A56-B7AC-1EF143B7409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8" name="Text Box 110">
          <a:extLst>
            <a:ext uri="{FF2B5EF4-FFF2-40B4-BE49-F238E27FC236}">
              <a16:creationId xmlns:a16="http://schemas.microsoft.com/office/drawing/2014/main" id="{1559E2FF-43AA-4230-9D8B-F0623C7BF06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29" name="Text Box 111">
          <a:extLst>
            <a:ext uri="{FF2B5EF4-FFF2-40B4-BE49-F238E27FC236}">
              <a16:creationId xmlns:a16="http://schemas.microsoft.com/office/drawing/2014/main" id="{9922B2A8-827F-49BF-B107-AC5B5740BEC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30" name="Text Box 112">
          <a:extLst>
            <a:ext uri="{FF2B5EF4-FFF2-40B4-BE49-F238E27FC236}">
              <a16:creationId xmlns:a16="http://schemas.microsoft.com/office/drawing/2014/main" id="{FDFFCD0B-5A05-4432-9E89-F138E0052E2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31" name="Text Box 113">
          <a:extLst>
            <a:ext uri="{FF2B5EF4-FFF2-40B4-BE49-F238E27FC236}">
              <a16:creationId xmlns:a16="http://schemas.microsoft.com/office/drawing/2014/main" id="{5ABC409B-3AD1-4358-85B1-0BB2E231CF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632" name="Text Box 114">
          <a:extLst>
            <a:ext uri="{FF2B5EF4-FFF2-40B4-BE49-F238E27FC236}">
              <a16:creationId xmlns:a16="http://schemas.microsoft.com/office/drawing/2014/main" id="{BA157170-E3AA-4201-9E87-1C27CFAF31C4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33" name="Text Box 115">
          <a:extLst>
            <a:ext uri="{FF2B5EF4-FFF2-40B4-BE49-F238E27FC236}">
              <a16:creationId xmlns:a16="http://schemas.microsoft.com/office/drawing/2014/main" id="{72493FF1-71A6-4D53-BE7F-1CCB981084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34" name="Text Box 116">
          <a:extLst>
            <a:ext uri="{FF2B5EF4-FFF2-40B4-BE49-F238E27FC236}">
              <a16:creationId xmlns:a16="http://schemas.microsoft.com/office/drawing/2014/main" id="{043C7DF4-A9E7-49C0-85B7-C5404152EAA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35" name="Text Box 117">
          <a:extLst>
            <a:ext uri="{FF2B5EF4-FFF2-40B4-BE49-F238E27FC236}">
              <a16:creationId xmlns:a16="http://schemas.microsoft.com/office/drawing/2014/main" id="{469A837F-DB0E-4E68-95F8-7ED8F92963E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36" name="Text Box 118">
          <a:extLst>
            <a:ext uri="{FF2B5EF4-FFF2-40B4-BE49-F238E27FC236}">
              <a16:creationId xmlns:a16="http://schemas.microsoft.com/office/drawing/2014/main" id="{2713182A-E2FE-4AB7-9B94-3FCE4B67372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37" name="Text Box 119">
          <a:extLst>
            <a:ext uri="{FF2B5EF4-FFF2-40B4-BE49-F238E27FC236}">
              <a16:creationId xmlns:a16="http://schemas.microsoft.com/office/drawing/2014/main" id="{8ECAD0D9-E54F-4C9D-AFFF-6D0025F7344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38" name="Text Box 120">
          <a:extLst>
            <a:ext uri="{FF2B5EF4-FFF2-40B4-BE49-F238E27FC236}">
              <a16:creationId xmlns:a16="http://schemas.microsoft.com/office/drawing/2014/main" id="{9B17AD84-3FE8-40E8-BD11-185731A08F1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39" name="Text Box 121">
          <a:extLst>
            <a:ext uri="{FF2B5EF4-FFF2-40B4-BE49-F238E27FC236}">
              <a16:creationId xmlns:a16="http://schemas.microsoft.com/office/drawing/2014/main" id="{AE9BA31D-4502-43CE-B584-2C1E07BCB2A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40" name="Text Box 122">
          <a:extLst>
            <a:ext uri="{FF2B5EF4-FFF2-40B4-BE49-F238E27FC236}">
              <a16:creationId xmlns:a16="http://schemas.microsoft.com/office/drawing/2014/main" id="{443C0D10-BD51-4F6F-9E0F-A8BFF7A8D63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41" name="Text Box 123">
          <a:extLst>
            <a:ext uri="{FF2B5EF4-FFF2-40B4-BE49-F238E27FC236}">
              <a16:creationId xmlns:a16="http://schemas.microsoft.com/office/drawing/2014/main" id="{4E800BD8-B26E-4825-BBC9-EDA7CA5D164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42" name="Text Box 124">
          <a:extLst>
            <a:ext uri="{FF2B5EF4-FFF2-40B4-BE49-F238E27FC236}">
              <a16:creationId xmlns:a16="http://schemas.microsoft.com/office/drawing/2014/main" id="{38F5E4F8-BCE5-4B6E-AC65-A43048039B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43" name="Text Box 125">
          <a:extLst>
            <a:ext uri="{FF2B5EF4-FFF2-40B4-BE49-F238E27FC236}">
              <a16:creationId xmlns:a16="http://schemas.microsoft.com/office/drawing/2014/main" id="{D47E4D20-D1A9-49A9-92D6-6396DCE428B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44" name="Text Box 126">
          <a:extLst>
            <a:ext uri="{FF2B5EF4-FFF2-40B4-BE49-F238E27FC236}">
              <a16:creationId xmlns:a16="http://schemas.microsoft.com/office/drawing/2014/main" id="{4147CE37-83F4-46E7-99AC-9B9A979161E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45" name="Text Box 127">
          <a:extLst>
            <a:ext uri="{FF2B5EF4-FFF2-40B4-BE49-F238E27FC236}">
              <a16:creationId xmlns:a16="http://schemas.microsoft.com/office/drawing/2014/main" id="{E0B0C4BB-E8C0-44EE-BAE3-46084714DF9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46" name="Text Box 128">
          <a:extLst>
            <a:ext uri="{FF2B5EF4-FFF2-40B4-BE49-F238E27FC236}">
              <a16:creationId xmlns:a16="http://schemas.microsoft.com/office/drawing/2014/main" id="{38D4E93A-A00D-4A63-B142-370168CB5A1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647" name="Text Box 129">
          <a:extLst>
            <a:ext uri="{FF2B5EF4-FFF2-40B4-BE49-F238E27FC236}">
              <a16:creationId xmlns:a16="http://schemas.microsoft.com/office/drawing/2014/main" id="{B2D0FC84-0AFB-4AFF-B3E6-ABBAE21A5B70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48" name="Text Box 130">
          <a:extLst>
            <a:ext uri="{FF2B5EF4-FFF2-40B4-BE49-F238E27FC236}">
              <a16:creationId xmlns:a16="http://schemas.microsoft.com/office/drawing/2014/main" id="{FACDFD3C-955C-4189-AA27-9D0B9C41F7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49" name="Text Box 131">
          <a:extLst>
            <a:ext uri="{FF2B5EF4-FFF2-40B4-BE49-F238E27FC236}">
              <a16:creationId xmlns:a16="http://schemas.microsoft.com/office/drawing/2014/main" id="{09AFA612-4FF3-4F1B-B847-A35EDBADE4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0" name="Text Box 132">
          <a:extLst>
            <a:ext uri="{FF2B5EF4-FFF2-40B4-BE49-F238E27FC236}">
              <a16:creationId xmlns:a16="http://schemas.microsoft.com/office/drawing/2014/main" id="{079A27F8-3C71-472E-8BD2-3E2F0F174B5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1" name="Text Box 133">
          <a:extLst>
            <a:ext uri="{FF2B5EF4-FFF2-40B4-BE49-F238E27FC236}">
              <a16:creationId xmlns:a16="http://schemas.microsoft.com/office/drawing/2014/main" id="{AF937D92-019C-433C-96CF-91038E0E71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2" name="Text Box 134">
          <a:extLst>
            <a:ext uri="{FF2B5EF4-FFF2-40B4-BE49-F238E27FC236}">
              <a16:creationId xmlns:a16="http://schemas.microsoft.com/office/drawing/2014/main" id="{325A14A8-4513-4555-BE9B-28032FC97AF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3" name="Text Box 135">
          <a:extLst>
            <a:ext uri="{FF2B5EF4-FFF2-40B4-BE49-F238E27FC236}">
              <a16:creationId xmlns:a16="http://schemas.microsoft.com/office/drawing/2014/main" id="{83DDE1DC-EE9F-4680-B6A6-ACDA27360E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4" name="Text Box 136">
          <a:extLst>
            <a:ext uri="{FF2B5EF4-FFF2-40B4-BE49-F238E27FC236}">
              <a16:creationId xmlns:a16="http://schemas.microsoft.com/office/drawing/2014/main" id="{2FA8E665-44E0-44FB-AFB2-79B3FE54F6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5" name="Text Box 137">
          <a:extLst>
            <a:ext uri="{FF2B5EF4-FFF2-40B4-BE49-F238E27FC236}">
              <a16:creationId xmlns:a16="http://schemas.microsoft.com/office/drawing/2014/main" id="{6F4D183E-7B71-4C62-A36A-88244575254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6" name="Text Box 138">
          <a:extLst>
            <a:ext uri="{FF2B5EF4-FFF2-40B4-BE49-F238E27FC236}">
              <a16:creationId xmlns:a16="http://schemas.microsoft.com/office/drawing/2014/main" id="{AB04C84C-D7DC-4459-97D7-C0F84CA7CB8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7" name="Text Box 139">
          <a:extLst>
            <a:ext uri="{FF2B5EF4-FFF2-40B4-BE49-F238E27FC236}">
              <a16:creationId xmlns:a16="http://schemas.microsoft.com/office/drawing/2014/main" id="{D776692A-25DF-4905-BB39-BF4EA69FDDC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8" name="Text Box 140">
          <a:extLst>
            <a:ext uri="{FF2B5EF4-FFF2-40B4-BE49-F238E27FC236}">
              <a16:creationId xmlns:a16="http://schemas.microsoft.com/office/drawing/2014/main" id="{0919796A-ABAD-4BB3-9FFB-631B681AA4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59" name="Text Box 141">
          <a:extLst>
            <a:ext uri="{FF2B5EF4-FFF2-40B4-BE49-F238E27FC236}">
              <a16:creationId xmlns:a16="http://schemas.microsoft.com/office/drawing/2014/main" id="{7AC33762-EB4E-4339-AEC3-237C0D481A2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60" name="Text Box 142">
          <a:extLst>
            <a:ext uri="{FF2B5EF4-FFF2-40B4-BE49-F238E27FC236}">
              <a16:creationId xmlns:a16="http://schemas.microsoft.com/office/drawing/2014/main" id="{B30B9042-AA23-42C1-BB2A-227A96ABDD4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61" name="Text Box 143">
          <a:extLst>
            <a:ext uri="{FF2B5EF4-FFF2-40B4-BE49-F238E27FC236}">
              <a16:creationId xmlns:a16="http://schemas.microsoft.com/office/drawing/2014/main" id="{21D0A4AB-8905-4F93-B522-66B69716D84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662" name="Text Box 144">
          <a:extLst>
            <a:ext uri="{FF2B5EF4-FFF2-40B4-BE49-F238E27FC236}">
              <a16:creationId xmlns:a16="http://schemas.microsoft.com/office/drawing/2014/main" id="{0148656F-7A5D-4ECA-ABE6-953E255BF02B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63" name="Text Box 145">
          <a:extLst>
            <a:ext uri="{FF2B5EF4-FFF2-40B4-BE49-F238E27FC236}">
              <a16:creationId xmlns:a16="http://schemas.microsoft.com/office/drawing/2014/main" id="{032C2BAA-0E64-4566-9745-288524A1E6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64" name="Text Box 146">
          <a:extLst>
            <a:ext uri="{FF2B5EF4-FFF2-40B4-BE49-F238E27FC236}">
              <a16:creationId xmlns:a16="http://schemas.microsoft.com/office/drawing/2014/main" id="{599FF73E-6FAC-4D71-B9B1-528BD1076F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65" name="Text Box 147">
          <a:extLst>
            <a:ext uri="{FF2B5EF4-FFF2-40B4-BE49-F238E27FC236}">
              <a16:creationId xmlns:a16="http://schemas.microsoft.com/office/drawing/2014/main" id="{39174EF8-12CE-4136-8FDD-B21F0F2E463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66" name="Text Box 148">
          <a:extLst>
            <a:ext uri="{FF2B5EF4-FFF2-40B4-BE49-F238E27FC236}">
              <a16:creationId xmlns:a16="http://schemas.microsoft.com/office/drawing/2014/main" id="{A9F2AB38-2F08-4BE8-9A43-CFAC1FE1CF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67" name="Text Box 149">
          <a:extLst>
            <a:ext uri="{FF2B5EF4-FFF2-40B4-BE49-F238E27FC236}">
              <a16:creationId xmlns:a16="http://schemas.microsoft.com/office/drawing/2014/main" id="{1E4C97FD-1D5E-47F7-BFD6-A4689DE0488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68" name="Text Box 150">
          <a:extLst>
            <a:ext uri="{FF2B5EF4-FFF2-40B4-BE49-F238E27FC236}">
              <a16:creationId xmlns:a16="http://schemas.microsoft.com/office/drawing/2014/main" id="{D37CBE88-F19E-4C4F-B07A-FA49A17726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69" name="Text Box 151">
          <a:extLst>
            <a:ext uri="{FF2B5EF4-FFF2-40B4-BE49-F238E27FC236}">
              <a16:creationId xmlns:a16="http://schemas.microsoft.com/office/drawing/2014/main" id="{687E95B2-C1FA-4311-A0EB-25EBAC92933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70" name="Text Box 152">
          <a:extLst>
            <a:ext uri="{FF2B5EF4-FFF2-40B4-BE49-F238E27FC236}">
              <a16:creationId xmlns:a16="http://schemas.microsoft.com/office/drawing/2014/main" id="{8E0C4F1C-F6E0-49B7-9EAB-7DDBC43BCB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71" name="Text Box 153">
          <a:extLst>
            <a:ext uri="{FF2B5EF4-FFF2-40B4-BE49-F238E27FC236}">
              <a16:creationId xmlns:a16="http://schemas.microsoft.com/office/drawing/2014/main" id="{F8D56CEC-AE0A-428A-B101-B9BC4D22818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72" name="Text Box 154">
          <a:extLst>
            <a:ext uri="{FF2B5EF4-FFF2-40B4-BE49-F238E27FC236}">
              <a16:creationId xmlns:a16="http://schemas.microsoft.com/office/drawing/2014/main" id="{8BE72915-38E0-4A14-95A1-C96D5044C04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73" name="Text Box 155">
          <a:extLst>
            <a:ext uri="{FF2B5EF4-FFF2-40B4-BE49-F238E27FC236}">
              <a16:creationId xmlns:a16="http://schemas.microsoft.com/office/drawing/2014/main" id="{B6B180E1-12CD-4B22-B062-516BEA8F6D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74" name="Text Box 156">
          <a:extLst>
            <a:ext uri="{FF2B5EF4-FFF2-40B4-BE49-F238E27FC236}">
              <a16:creationId xmlns:a16="http://schemas.microsoft.com/office/drawing/2014/main" id="{6A3C2998-B458-451E-A611-C94DB11696C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75" name="Text Box 157">
          <a:extLst>
            <a:ext uri="{FF2B5EF4-FFF2-40B4-BE49-F238E27FC236}">
              <a16:creationId xmlns:a16="http://schemas.microsoft.com/office/drawing/2014/main" id="{3A75E3FB-1A47-4451-B94B-143246D740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76" name="Text Box 158">
          <a:extLst>
            <a:ext uri="{FF2B5EF4-FFF2-40B4-BE49-F238E27FC236}">
              <a16:creationId xmlns:a16="http://schemas.microsoft.com/office/drawing/2014/main" id="{74A0E035-183B-457E-9C65-E105DC60C21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677" name="Text Box 159">
          <a:extLst>
            <a:ext uri="{FF2B5EF4-FFF2-40B4-BE49-F238E27FC236}">
              <a16:creationId xmlns:a16="http://schemas.microsoft.com/office/drawing/2014/main" id="{9AADCA9C-2227-4401-A9D8-422AC8D23AF9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78" name="Text Box 160">
          <a:extLst>
            <a:ext uri="{FF2B5EF4-FFF2-40B4-BE49-F238E27FC236}">
              <a16:creationId xmlns:a16="http://schemas.microsoft.com/office/drawing/2014/main" id="{43D7E765-3228-48F8-939D-8467E700E1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79" name="Text Box 161">
          <a:extLst>
            <a:ext uri="{FF2B5EF4-FFF2-40B4-BE49-F238E27FC236}">
              <a16:creationId xmlns:a16="http://schemas.microsoft.com/office/drawing/2014/main" id="{A6756D21-56BD-4BA6-AFAF-BAF6A3AF53F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0" name="Text Box 162">
          <a:extLst>
            <a:ext uri="{FF2B5EF4-FFF2-40B4-BE49-F238E27FC236}">
              <a16:creationId xmlns:a16="http://schemas.microsoft.com/office/drawing/2014/main" id="{334C81A4-9C4A-42C7-AC7C-1E0DB1ECC4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1" name="Text Box 163">
          <a:extLst>
            <a:ext uri="{FF2B5EF4-FFF2-40B4-BE49-F238E27FC236}">
              <a16:creationId xmlns:a16="http://schemas.microsoft.com/office/drawing/2014/main" id="{07DC0223-94D6-49EF-93BE-2323A277F8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2" name="Text Box 164">
          <a:extLst>
            <a:ext uri="{FF2B5EF4-FFF2-40B4-BE49-F238E27FC236}">
              <a16:creationId xmlns:a16="http://schemas.microsoft.com/office/drawing/2014/main" id="{39CFDB70-79AE-4B8F-8960-AD7A27BF879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3" name="Text Box 165">
          <a:extLst>
            <a:ext uri="{FF2B5EF4-FFF2-40B4-BE49-F238E27FC236}">
              <a16:creationId xmlns:a16="http://schemas.microsoft.com/office/drawing/2014/main" id="{D7A1BFD1-2E0B-4BAC-9781-A44F1A9A4A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4" name="Text Box 166">
          <a:extLst>
            <a:ext uri="{FF2B5EF4-FFF2-40B4-BE49-F238E27FC236}">
              <a16:creationId xmlns:a16="http://schemas.microsoft.com/office/drawing/2014/main" id="{13765983-0C8C-4164-8BE9-A8B36F17CD1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5" name="Text Box 167">
          <a:extLst>
            <a:ext uri="{FF2B5EF4-FFF2-40B4-BE49-F238E27FC236}">
              <a16:creationId xmlns:a16="http://schemas.microsoft.com/office/drawing/2014/main" id="{10B7B7A1-3700-4F5B-8B8B-D0BA6E28A44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6" name="Text Box 168">
          <a:extLst>
            <a:ext uri="{FF2B5EF4-FFF2-40B4-BE49-F238E27FC236}">
              <a16:creationId xmlns:a16="http://schemas.microsoft.com/office/drawing/2014/main" id="{9B97D67C-5271-4DB0-92D7-EC0DDA236AF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7" name="Text Box 169">
          <a:extLst>
            <a:ext uri="{FF2B5EF4-FFF2-40B4-BE49-F238E27FC236}">
              <a16:creationId xmlns:a16="http://schemas.microsoft.com/office/drawing/2014/main" id="{9C3E8F68-A227-466B-88A3-D0AE4F7DF71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8" name="Text Box 170">
          <a:extLst>
            <a:ext uri="{FF2B5EF4-FFF2-40B4-BE49-F238E27FC236}">
              <a16:creationId xmlns:a16="http://schemas.microsoft.com/office/drawing/2014/main" id="{B8FEDE30-1C3B-4894-AF29-EA30149D68A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89" name="Text Box 171">
          <a:extLst>
            <a:ext uri="{FF2B5EF4-FFF2-40B4-BE49-F238E27FC236}">
              <a16:creationId xmlns:a16="http://schemas.microsoft.com/office/drawing/2014/main" id="{6D1C0370-890D-4F4C-98DE-FAB2FB42ED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90" name="Text Box 172">
          <a:extLst>
            <a:ext uri="{FF2B5EF4-FFF2-40B4-BE49-F238E27FC236}">
              <a16:creationId xmlns:a16="http://schemas.microsoft.com/office/drawing/2014/main" id="{E5BFF66D-0F89-4CC0-BD6E-6556EA4EEE1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91" name="Text Box 173">
          <a:extLst>
            <a:ext uri="{FF2B5EF4-FFF2-40B4-BE49-F238E27FC236}">
              <a16:creationId xmlns:a16="http://schemas.microsoft.com/office/drawing/2014/main" id="{3626AAD9-B8F9-4CCB-B178-D16B2EC6AA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692" name="Text Box 174">
          <a:extLst>
            <a:ext uri="{FF2B5EF4-FFF2-40B4-BE49-F238E27FC236}">
              <a16:creationId xmlns:a16="http://schemas.microsoft.com/office/drawing/2014/main" id="{7CBD1636-6793-493B-81A6-93258042A4A1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93" name="Text Box 175">
          <a:extLst>
            <a:ext uri="{FF2B5EF4-FFF2-40B4-BE49-F238E27FC236}">
              <a16:creationId xmlns:a16="http://schemas.microsoft.com/office/drawing/2014/main" id="{224B3CC6-CBF2-4508-AA0C-2C753A5FC6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94" name="Text Box 176">
          <a:extLst>
            <a:ext uri="{FF2B5EF4-FFF2-40B4-BE49-F238E27FC236}">
              <a16:creationId xmlns:a16="http://schemas.microsoft.com/office/drawing/2014/main" id="{948B64C1-2EF2-4C94-9484-6363E124B0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95" name="Text Box 177">
          <a:extLst>
            <a:ext uri="{FF2B5EF4-FFF2-40B4-BE49-F238E27FC236}">
              <a16:creationId xmlns:a16="http://schemas.microsoft.com/office/drawing/2014/main" id="{498D728B-F1B7-4C9D-9863-0591ED99877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96" name="Text Box 178">
          <a:extLst>
            <a:ext uri="{FF2B5EF4-FFF2-40B4-BE49-F238E27FC236}">
              <a16:creationId xmlns:a16="http://schemas.microsoft.com/office/drawing/2014/main" id="{D46FA510-C76B-4FA5-957E-06BF9945F3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97" name="Text Box 179">
          <a:extLst>
            <a:ext uri="{FF2B5EF4-FFF2-40B4-BE49-F238E27FC236}">
              <a16:creationId xmlns:a16="http://schemas.microsoft.com/office/drawing/2014/main" id="{F3532116-A275-41B3-98FF-A0421605297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98" name="Text Box 180">
          <a:extLst>
            <a:ext uri="{FF2B5EF4-FFF2-40B4-BE49-F238E27FC236}">
              <a16:creationId xmlns:a16="http://schemas.microsoft.com/office/drawing/2014/main" id="{EF919650-D240-475B-9994-56439BCCC2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699" name="Text Box 181">
          <a:extLst>
            <a:ext uri="{FF2B5EF4-FFF2-40B4-BE49-F238E27FC236}">
              <a16:creationId xmlns:a16="http://schemas.microsoft.com/office/drawing/2014/main" id="{CE2A27AF-4C5B-46B8-B45E-1D9CEF5130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0" name="Text Box 182">
          <a:extLst>
            <a:ext uri="{FF2B5EF4-FFF2-40B4-BE49-F238E27FC236}">
              <a16:creationId xmlns:a16="http://schemas.microsoft.com/office/drawing/2014/main" id="{42F48518-4666-4563-98D1-BE8BD980C72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1" name="Text Box 183">
          <a:extLst>
            <a:ext uri="{FF2B5EF4-FFF2-40B4-BE49-F238E27FC236}">
              <a16:creationId xmlns:a16="http://schemas.microsoft.com/office/drawing/2014/main" id="{52B49A07-30F9-4871-9DE0-D93AAE283A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2" name="Text Box 184">
          <a:extLst>
            <a:ext uri="{FF2B5EF4-FFF2-40B4-BE49-F238E27FC236}">
              <a16:creationId xmlns:a16="http://schemas.microsoft.com/office/drawing/2014/main" id="{E2B1493A-CE5D-4917-8521-C3981FC9CE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3" name="Text Box 185">
          <a:extLst>
            <a:ext uri="{FF2B5EF4-FFF2-40B4-BE49-F238E27FC236}">
              <a16:creationId xmlns:a16="http://schemas.microsoft.com/office/drawing/2014/main" id="{AA927081-F184-42F4-8D56-FF13CEFEA46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4" name="Text Box 186">
          <a:extLst>
            <a:ext uri="{FF2B5EF4-FFF2-40B4-BE49-F238E27FC236}">
              <a16:creationId xmlns:a16="http://schemas.microsoft.com/office/drawing/2014/main" id="{B6957471-F2C6-44F8-A1B9-AE7D2ACC131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5" name="Text Box 187">
          <a:extLst>
            <a:ext uri="{FF2B5EF4-FFF2-40B4-BE49-F238E27FC236}">
              <a16:creationId xmlns:a16="http://schemas.microsoft.com/office/drawing/2014/main" id="{15AF880E-E469-47F2-99CD-841BB40AF2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6" name="Text Box 188">
          <a:extLst>
            <a:ext uri="{FF2B5EF4-FFF2-40B4-BE49-F238E27FC236}">
              <a16:creationId xmlns:a16="http://schemas.microsoft.com/office/drawing/2014/main" id="{2FCD5019-6256-4755-B820-C24BD37B4E1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7" name="Text Box 210">
          <a:extLst>
            <a:ext uri="{FF2B5EF4-FFF2-40B4-BE49-F238E27FC236}">
              <a16:creationId xmlns:a16="http://schemas.microsoft.com/office/drawing/2014/main" id="{EF55C749-623B-4547-85E8-8854025EC3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8" name="Text Box 211">
          <a:extLst>
            <a:ext uri="{FF2B5EF4-FFF2-40B4-BE49-F238E27FC236}">
              <a16:creationId xmlns:a16="http://schemas.microsoft.com/office/drawing/2014/main" id="{3A0E2F6D-BB60-418A-AFB9-E13AE2A4CE6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09" name="Text Box 212">
          <a:extLst>
            <a:ext uri="{FF2B5EF4-FFF2-40B4-BE49-F238E27FC236}">
              <a16:creationId xmlns:a16="http://schemas.microsoft.com/office/drawing/2014/main" id="{7A031246-4963-4D3C-90E7-954AE48DD1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0" name="Text Box 213">
          <a:extLst>
            <a:ext uri="{FF2B5EF4-FFF2-40B4-BE49-F238E27FC236}">
              <a16:creationId xmlns:a16="http://schemas.microsoft.com/office/drawing/2014/main" id="{7B71F685-F423-4AFC-A935-4D943F729D3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1" name="Text Box 214">
          <a:extLst>
            <a:ext uri="{FF2B5EF4-FFF2-40B4-BE49-F238E27FC236}">
              <a16:creationId xmlns:a16="http://schemas.microsoft.com/office/drawing/2014/main" id="{0803D67A-8FA1-4140-AFA6-30B5FD0D8EB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2" name="Text Box 215">
          <a:extLst>
            <a:ext uri="{FF2B5EF4-FFF2-40B4-BE49-F238E27FC236}">
              <a16:creationId xmlns:a16="http://schemas.microsoft.com/office/drawing/2014/main" id="{FCF7A372-42DE-4E35-895C-84B35FBC58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3" name="Text Box 216">
          <a:extLst>
            <a:ext uri="{FF2B5EF4-FFF2-40B4-BE49-F238E27FC236}">
              <a16:creationId xmlns:a16="http://schemas.microsoft.com/office/drawing/2014/main" id="{7E60A91F-D132-453A-949A-F1046EEF8E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68BAADA7-1674-49D3-8FB6-DEE0A631B09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5" name="Text Box 2">
          <a:extLst>
            <a:ext uri="{FF2B5EF4-FFF2-40B4-BE49-F238E27FC236}">
              <a16:creationId xmlns:a16="http://schemas.microsoft.com/office/drawing/2014/main" id="{0BD23B9F-1924-4704-9DDC-42AFA2B1E5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6" name="Text Box 3">
          <a:extLst>
            <a:ext uri="{FF2B5EF4-FFF2-40B4-BE49-F238E27FC236}">
              <a16:creationId xmlns:a16="http://schemas.microsoft.com/office/drawing/2014/main" id="{2F2C516C-AC9B-44CB-A09A-2E09D59C55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7" name="Text Box 4">
          <a:extLst>
            <a:ext uri="{FF2B5EF4-FFF2-40B4-BE49-F238E27FC236}">
              <a16:creationId xmlns:a16="http://schemas.microsoft.com/office/drawing/2014/main" id="{8CCC532B-D09F-4FF2-A0C0-C4BADA5140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8" name="Text Box 5">
          <a:extLst>
            <a:ext uri="{FF2B5EF4-FFF2-40B4-BE49-F238E27FC236}">
              <a16:creationId xmlns:a16="http://schemas.microsoft.com/office/drawing/2014/main" id="{AC6FF83D-DF83-4A27-A157-1B01C680D2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19" name="Text Box 6">
          <a:extLst>
            <a:ext uri="{FF2B5EF4-FFF2-40B4-BE49-F238E27FC236}">
              <a16:creationId xmlns:a16="http://schemas.microsoft.com/office/drawing/2014/main" id="{DAEC7004-9A1F-4F11-AF51-A64BF91375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0" name="Text Box 7">
          <a:extLst>
            <a:ext uri="{FF2B5EF4-FFF2-40B4-BE49-F238E27FC236}">
              <a16:creationId xmlns:a16="http://schemas.microsoft.com/office/drawing/2014/main" id="{8225162E-0A1D-4D4E-AA3B-88DCC9B8CA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1" name="Text Box 8">
          <a:extLst>
            <a:ext uri="{FF2B5EF4-FFF2-40B4-BE49-F238E27FC236}">
              <a16:creationId xmlns:a16="http://schemas.microsoft.com/office/drawing/2014/main" id="{367026BD-A820-4D0E-8A7D-BD2B3BEA0A5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2" name="Text Box 9">
          <a:extLst>
            <a:ext uri="{FF2B5EF4-FFF2-40B4-BE49-F238E27FC236}">
              <a16:creationId xmlns:a16="http://schemas.microsoft.com/office/drawing/2014/main" id="{AD1B3464-8CA0-4639-BFFC-6C1AFCAFFBA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3" name="Text Box 10">
          <a:extLst>
            <a:ext uri="{FF2B5EF4-FFF2-40B4-BE49-F238E27FC236}">
              <a16:creationId xmlns:a16="http://schemas.microsoft.com/office/drawing/2014/main" id="{9AC86C94-92C8-4608-B1F8-6B43ED4A998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4" name="Text Box 11">
          <a:extLst>
            <a:ext uri="{FF2B5EF4-FFF2-40B4-BE49-F238E27FC236}">
              <a16:creationId xmlns:a16="http://schemas.microsoft.com/office/drawing/2014/main" id="{6368641E-445B-4B66-BE61-F3545CBD80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5" name="Text Box 12">
          <a:extLst>
            <a:ext uri="{FF2B5EF4-FFF2-40B4-BE49-F238E27FC236}">
              <a16:creationId xmlns:a16="http://schemas.microsoft.com/office/drawing/2014/main" id="{59DDB33E-29BC-4E5B-B4BC-47CD3AD33FF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6" name="Text Box 13">
          <a:extLst>
            <a:ext uri="{FF2B5EF4-FFF2-40B4-BE49-F238E27FC236}">
              <a16:creationId xmlns:a16="http://schemas.microsoft.com/office/drawing/2014/main" id="{8A31FB33-0ED5-4175-B054-9447FC7D2A2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7" name="Text Box 14">
          <a:extLst>
            <a:ext uri="{FF2B5EF4-FFF2-40B4-BE49-F238E27FC236}">
              <a16:creationId xmlns:a16="http://schemas.microsoft.com/office/drawing/2014/main" id="{3FA261F2-13A4-40A5-B97A-EEB9B80BE4E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C0A699C7-703D-4E4E-AE97-0C62B90D4F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29" name="Text Box 16">
          <a:extLst>
            <a:ext uri="{FF2B5EF4-FFF2-40B4-BE49-F238E27FC236}">
              <a16:creationId xmlns:a16="http://schemas.microsoft.com/office/drawing/2014/main" id="{E9B10C03-A0A2-49ED-81E5-1BEFE7E9C4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0" name="Text Box 17">
          <a:extLst>
            <a:ext uri="{FF2B5EF4-FFF2-40B4-BE49-F238E27FC236}">
              <a16:creationId xmlns:a16="http://schemas.microsoft.com/office/drawing/2014/main" id="{B742A700-4998-4216-BB4C-37EDD1E988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1" name="Text Box 18">
          <a:extLst>
            <a:ext uri="{FF2B5EF4-FFF2-40B4-BE49-F238E27FC236}">
              <a16:creationId xmlns:a16="http://schemas.microsoft.com/office/drawing/2014/main" id="{34473C35-F4D8-4E58-B592-26B5EBFBC96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2" name="Text Box 19">
          <a:extLst>
            <a:ext uri="{FF2B5EF4-FFF2-40B4-BE49-F238E27FC236}">
              <a16:creationId xmlns:a16="http://schemas.microsoft.com/office/drawing/2014/main" id="{C176C371-098D-452E-95E6-032F2A0949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3" name="Text Box 20">
          <a:extLst>
            <a:ext uri="{FF2B5EF4-FFF2-40B4-BE49-F238E27FC236}">
              <a16:creationId xmlns:a16="http://schemas.microsoft.com/office/drawing/2014/main" id="{835171C0-79BA-406E-B7AE-00A1BE64F48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4" name="Text Box 21">
          <a:extLst>
            <a:ext uri="{FF2B5EF4-FFF2-40B4-BE49-F238E27FC236}">
              <a16:creationId xmlns:a16="http://schemas.microsoft.com/office/drawing/2014/main" id="{56BC6603-A590-4024-AEC7-09D971BD5F0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5" name="Text Box 22">
          <a:extLst>
            <a:ext uri="{FF2B5EF4-FFF2-40B4-BE49-F238E27FC236}">
              <a16:creationId xmlns:a16="http://schemas.microsoft.com/office/drawing/2014/main" id="{3EC85D95-D0B9-4660-B0FA-7988AB2269C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6" name="Text Box 23">
          <a:extLst>
            <a:ext uri="{FF2B5EF4-FFF2-40B4-BE49-F238E27FC236}">
              <a16:creationId xmlns:a16="http://schemas.microsoft.com/office/drawing/2014/main" id="{21E178A2-18E2-4D11-8900-7E1083501BA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7" name="Text Box 24">
          <a:extLst>
            <a:ext uri="{FF2B5EF4-FFF2-40B4-BE49-F238E27FC236}">
              <a16:creationId xmlns:a16="http://schemas.microsoft.com/office/drawing/2014/main" id="{58FB16BF-09AA-4B3B-ACA5-3FCCA19F14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8" name="Text Box 25">
          <a:extLst>
            <a:ext uri="{FF2B5EF4-FFF2-40B4-BE49-F238E27FC236}">
              <a16:creationId xmlns:a16="http://schemas.microsoft.com/office/drawing/2014/main" id="{26F89EC2-7630-4774-A684-8592859F72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39" name="Text Box 26">
          <a:extLst>
            <a:ext uri="{FF2B5EF4-FFF2-40B4-BE49-F238E27FC236}">
              <a16:creationId xmlns:a16="http://schemas.microsoft.com/office/drawing/2014/main" id="{EA1F9170-FAA4-4287-A17E-6FD10CA129E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0" name="Text Box 27">
          <a:extLst>
            <a:ext uri="{FF2B5EF4-FFF2-40B4-BE49-F238E27FC236}">
              <a16:creationId xmlns:a16="http://schemas.microsoft.com/office/drawing/2014/main" id="{9B110BB1-ED0F-43AA-9C1D-E09BBB547A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1" name="Text Box 28">
          <a:extLst>
            <a:ext uri="{FF2B5EF4-FFF2-40B4-BE49-F238E27FC236}">
              <a16:creationId xmlns:a16="http://schemas.microsoft.com/office/drawing/2014/main" id="{8268207A-C404-4112-9D5B-299CE1A4C0A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2" name="Text Box 29">
          <a:extLst>
            <a:ext uri="{FF2B5EF4-FFF2-40B4-BE49-F238E27FC236}">
              <a16:creationId xmlns:a16="http://schemas.microsoft.com/office/drawing/2014/main" id="{7B4AAB53-699A-4AF3-A2AE-EFD301634C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3" name="Text Box 30">
          <a:extLst>
            <a:ext uri="{FF2B5EF4-FFF2-40B4-BE49-F238E27FC236}">
              <a16:creationId xmlns:a16="http://schemas.microsoft.com/office/drawing/2014/main" id="{30D24FC2-0E70-4F94-A146-94A2E6060EA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4" name="Text Box 31">
          <a:extLst>
            <a:ext uri="{FF2B5EF4-FFF2-40B4-BE49-F238E27FC236}">
              <a16:creationId xmlns:a16="http://schemas.microsoft.com/office/drawing/2014/main" id="{1BEC9104-FC62-49DE-A671-455FA42A281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5" name="Text Box 32">
          <a:extLst>
            <a:ext uri="{FF2B5EF4-FFF2-40B4-BE49-F238E27FC236}">
              <a16:creationId xmlns:a16="http://schemas.microsoft.com/office/drawing/2014/main" id="{5A49DEE2-46AE-42E5-9314-462DE7C5AF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6" name="Text Box 33">
          <a:extLst>
            <a:ext uri="{FF2B5EF4-FFF2-40B4-BE49-F238E27FC236}">
              <a16:creationId xmlns:a16="http://schemas.microsoft.com/office/drawing/2014/main" id="{EDC960F8-F7C9-425A-A53A-4BDA064A397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7" name="Text Box 34">
          <a:extLst>
            <a:ext uri="{FF2B5EF4-FFF2-40B4-BE49-F238E27FC236}">
              <a16:creationId xmlns:a16="http://schemas.microsoft.com/office/drawing/2014/main" id="{95F032BB-8682-4DAD-8DD4-755C01D744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8" name="Text Box 35">
          <a:extLst>
            <a:ext uri="{FF2B5EF4-FFF2-40B4-BE49-F238E27FC236}">
              <a16:creationId xmlns:a16="http://schemas.microsoft.com/office/drawing/2014/main" id="{DDB08BF8-2B77-49B6-90A5-31DB2A1D5EB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49" name="Text Box 36">
          <a:extLst>
            <a:ext uri="{FF2B5EF4-FFF2-40B4-BE49-F238E27FC236}">
              <a16:creationId xmlns:a16="http://schemas.microsoft.com/office/drawing/2014/main" id="{341BC3EC-2BA8-4446-B54B-75FCC532D86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0" name="Text Box 37">
          <a:extLst>
            <a:ext uri="{FF2B5EF4-FFF2-40B4-BE49-F238E27FC236}">
              <a16:creationId xmlns:a16="http://schemas.microsoft.com/office/drawing/2014/main" id="{C275B267-E790-4BAB-A41F-29A8ADB2AD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1" name="Text Box 38">
          <a:extLst>
            <a:ext uri="{FF2B5EF4-FFF2-40B4-BE49-F238E27FC236}">
              <a16:creationId xmlns:a16="http://schemas.microsoft.com/office/drawing/2014/main" id="{E7EB331B-B547-45C3-8EE5-9C285469C7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2" name="Text Box 39">
          <a:extLst>
            <a:ext uri="{FF2B5EF4-FFF2-40B4-BE49-F238E27FC236}">
              <a16:creationId xmlns:a16="http://schemas.microsoft.com/office/drawing/2014/main" id="{D4B2D896-3D03-4EF8-9A02-3470DEDECF2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3" name="Text Box 40">
          <a:extLst>
            <a:ext uri="{FF2B5EF4-FFF2-40B4-BE49-F238E27FC236}">
              <a16:creationId xmlns:a16="http://schemas.microsoft.com/office/drawing/2014/main" id="{F7CFAF35-769C-4F09-973B-C073AC01A7E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4" name="Text Box 41">
          <a:extLst>
            <a:ext uri="{FF2B5EF4-FFF2-40B4-BE49-F238E27FC236}">
              <a16:creationId xmlns:a16="http://schemas.microsoft.com/office/drawing/2014/main" id="{AC3C6E38-1ABD-417E-9213-B615729CF3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5" name="Text Box 42">
          <a:extLst>
            <a:ext uri="{FF2B5EF4-FFF2-40B4-BE49-F238E27FC236}">
              <a16:creationId xmlns:a16="http://schemas.microsoft.com/office/drawing/2014/main" id="{B69299C8-D112-4C35-B4F4-BDF601DC6D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6" name="Text Box 43">
          <a:extLst>
            <a:ext uri="{FF2B5EF4-FFF2-40B4-BE49-F238E27FC236}">
              <a16:creationId xmlns:a16="http://schemas.microsoft.com/office/drawing/2014/main" id="{D20D30DD-6B22-400F-B1E5-B7CF1A455F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7" name="Text Box 44">
          <a:extLst>
            <a:ext uri="{FF2B5EF4-FFF2-40B4-BE49-F238E27FC236}">
              <a16:creationId xmlns:a16="http://schemas.microsoft.com/office/drawing/2014/main" id="{D096FCEE-B2D1-47F9-8A9B-ED90C4D8BC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8" name="Text Box 45">
          <a:extLst>
            <a:ext uri="{FF2B5EF4-FFF2-40B4-BE49-F238E27FC236}">
              <a16:creationId xmlns:a16="http://schemas.microsoft.com/office/drawing/2014/main" id="{20A7B147-B368-4EE9-B83C-7521FA25303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59" name="Text Box 46">
          <a:extLst>
            <a:ext uri="{FF2B5EF4-FFF2-40B4-BE49-F238E27FC236}">
              <a16:creationId xmlns:a16="http://schemas.microsoft.com/office/drawing/2014/main" id="{3ADE049B-B571-4740-9C9D-EBA01A8E984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0" name="Text Box 47">
          <a:extLst>
            <a:ext uri="{FF2B5EF4-FFF2-40B4-BE49-F238E27FC236}">
              <a16:creationId xmlns:a16="http://schemas.microsoft.com/office/drawing/2014/main" id="{EE309BD6-4032-40AA-AC36-410A2096BAC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1" name="Text Box 48">
          <a:extLst>
            <a:ext uri="{FF2B5EF4-FFF2-40B4-BE49-F238E27FC236}">
              <a16:creationId xmlns:a16="http://schemas.microsoft.com/office/drawing/2014/main" id="{13BB1924-2DB8-44A1-A522-F56B913D4F9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2" name="Text Box 49">
          <a:extLst>
            <a:ext uri="{FF2B5EF4-FFF2-40B4-BE49-F238E27FC236}">
              <a16:creationId xmlns:a16="http://schemas.microsoft.com/office/drawing/2014/main" id="{05E8E83C-624C-4EA3-AB48-E679BBB23E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3" name="Text Box 50">
          <a:extLst>
            <a:ext uri="{FF2B5EF4-FFF2-40B4-BE49-F238E27FC236}">
              <a16:creationId xmlns:a16="http://schemas.microsoft.com/office/drawing/2014/main" id="{782AA608-EF4A-4252-81F4-9CFBBF7B4F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4" name="Text Box 51">
          <a:extLst>
            <a:ext uri="{FF2B5EF4-FFF2-40B4-BE49-F238E27FC236}">
              <a16:creationId xmlns:a16="http://schemas.microsoft.com/office/drawing/2014/main" id="{A6A5017B-AFB2-43F4-828E-DA595BDD0E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5" name="Text Box 52">
          <a:extLst>
            <a:ext uri="{FF2B5EF4-FFF2-40B4-BE49-F238E27FC236}">
              <a16:creationId xmlns:a16="http://schemas.microsoft.com/office/drawing/2014/main" id="{60ACC044-AB55-4BE6-BD2C-91BB5F01174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6" name="Text Box 53">
          <a:extLst>
            <a:ext uri="{FF2B5EF4-FFF2-40B4-BE49-F238E27FC236}">
              <a16:creationId xmlns:a16="http://schemas.microsoft.com/office/drawing/2014/main" id="{4BFDC9C4-8398-4293-A57A-C9530308D34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7" name="Text Box 54">
          <a:extLst>
            <a:ext uri="{FF2B5EF4-FFF2-40B4-BE49-F238E27FC236}">
              <a16:creationId xmlns:a16="http://schemas.microsoft.com/office/drawing/2014/main" id="{9E89117A-238D-4AB5-8FA1-2FFA734818B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8" name="Text Box 55">
          <a:extLst>
            <a:ext uri="{FF2B5EF4-FFF2-40B4-BE49-F238E27FC236}">
              <a16:creationId xmlns:a16="http://schemas.microsoft.com/office/drawing/2014/main" id="{080CB164-64C6-4D32-8B82-9F94270F75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69" name="Text Box 56">
          <a:extLst>
            <a:ext uri="{FF2B5EF4-FFF2-40B4-BE49-F238E27FC236}">
              <a16:creationId xmlns:a16="http://schemas.microsoft.com/office/drawing/2014/main" id="{2A077765-BC2E-4468-B198-79EBD8A055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0" name="Text Box 57">
          <a:extLst>
            <a:ext uri="{FF2B5EF4-FFF2-40B4-BE49-F238E27FC236}">
              <a16:creationId xmlns:a16="http://schemas.microsoft.com/office/drawing/2014/main" id="{1780E279-593C-49DC-A4DD-947A60C531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1" name="Text Box 58">
          <a:extLst>
            <a:ext uri="{FF2B5EF4-FFF2-40B4-BE49-F238E27FC236}">
              <a16:creationId xmlns:a16="http://schemas.microsoft.com/office/drawing/2014/main" id="{31D57FDE-C1F9-415B-B49D-54701480DB9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2" name="Text Box 59">
          <a:extLst>
            <a:ext uri="{FF2B5EF4-FFF2-40B4-BE49-F238E27FC236}">
              <a16:creationId xmlns:a16="http://schemas.microsoft.com/office/drawing/2014/main" id="{FA454AC8-440B-41F7-8FCE-FCDD9BE6994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3" name="Text Box 60">
          <a:extLst>
            <a:ext uri="{FF2B5EF4-FFF2-40B4-BE49-F238E27FC236}">
              <a16:creationId xmlns:a16="http://schemas.microsoft.com/office/drawing/2014/main" id="{4786F5D2-34C4-4FA0-934F-222BA1A066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4" name="Text Box 61">
          <a:extLst>
            <a:ext uri="{FF2B5EF4-FFF2-40B4-BE49-F238E27FC236}">
              <a16:creationId xmlns:a16="http://schemas.microsoft.com/office/drawing/2014/main" id="{69F74B69-4BEE-4BE4-95B2-157EE16996F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5" name="Text Box 62">
          <a:extLst>
            <a:ext uri="{FF2B5EF4-FFF2-40B4-BE49-F238E27FC236}">
              <a16:creationId xmlns:a16="http://schemas.microsoft.com/office/drawing/2014/main" id="{F018455B-1166-478A-A52A-7D947B77493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6" name="Text Box 63">
          <a:extLst>
            <a:ext uri="{FF2B5EF4-FFF2-40B4-BE49-F238E27FC236}">
              <a16:creationId xmlns:a16="http://schemas.microsoft.com/office/drawing/2014/main" id="{1C76905A-E432-4EC0-8033-637461EF4CF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7" name="Text Box 64">
          <a:extLst>
            <a:ext uri="{FF2B5EF4-FFF2-40B4-BE49-F238E27FC236}">
              <a16:creationId xmlns:a16="http://schemas.microsoft.com/office/drawing/2014/main" id="{B0630B30-26B2-4AF3-8012-9C3E0DB0945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8" name="Text Box 65">
          <a:extLst>
            <a:ext uri="{FF2B5EF4-FFF2-40B4-BE49-F238E27FC236}">
              <a16:creationId xmlns:a16="http://schemas.microsoft.com/office/drawing/2014/main" id="{372E98F9-0989-466D-8CE6-3366BD4DE7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79" name="Text Box 66">
          <a:extLst>
            <a:ext uri="{FF2B5EF4-FFF2-40B4-BE49-F238E27FC236}">
              <a16:creationId xmlns:a16="http://schemas.microsoft.com/office/drawing/2014/main" id="{ED7F513F-7CB9-4A9A-8EE7-432C302ACB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0" name="Text Box 67">
          <a:extLst>
            <a:ext uri="{FF2B5EF4-FFF2-40B4-BE49-F238E27FC236}">
              <a16:creationId xmlns:a16="http://schemas.microsoft.com/office/drawing/2014/main" id="{D1801449-6BAD-438D-AA99-BDA4643DAB0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1" name="Text Box 68">
          <a:extLst>
            <a:ext uri="{FF2B5EF4-FFF2-40B4-BE49-F238E27FC236}">
              <a16:creationId xmlns:a16="http://schemas.microsoft.com/office/drawing/2014/main" id="{B8BDD93E-F039-427B-919F-040DB4B38E3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2" name="Text Box 69">
          <a:extLst>
            <a:ext uri="{FF2B5EF4-FFF2-40B4-BE49-F238E27FC236}">
              <a16:creationId xmlns:a16="http://schemas.microsoft.com/office/drawing/2014/main" id="{1039AD71-27DE-4FE0-A231-C81BE1B967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3" name="Text Box 70">
          <a:extLst>
            <a:ext uri="{FF2B5EF4-FFF2-40B4-BE49-F238E27FC236}">
              <a16:creationId xmlns:a16="http://schemas.microsoft.com/office/drawing/2014/main" id="{93ECC444-432B-4DEC-84D1-6B767DF975B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4" name="Text Box 71">
          <a:extLst>
            <a:ext uri="{FF2B5EF4-FFF2-40B4-BE49-F238E27FC236}">
              <a16:creationId xmlns:a16="http://schemas.microsoft.com/office/drawing/2014/main" id="{03941634-E31E-4DD1-88F9-E268E35056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5" name="Text Box 72">
          <a:extLst>
            <a:ext uri="{FF2B5EF4-FFF2-40B4-BE49-F238E27FC236}">
              <a16:creationId xmlns:a16="http://schemas.microsoft.com/office/drawing/2014/main" id="{069D74C4-46ED-4F9F-8F2F-230F5340F9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6" name="Text Box 73">
          <a:extLst>
            <a:ext uri="{FF2B5EF4-FFF2-40B4-BE49-F238E27FC236}">
              <a16:creationId xmlns:a16="http://schemas.microsoft.com/office/drawing/2014/main" id="{55FE5FD3-556A-44D5-9098-24221372DB4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7" name="Text Box 74">
          <a:extLst>
            <a:ext uri="{FF2B5EF4-FFF2-40B4-BE49-F238E27FC236}">
              <a16:creationId xmlns:a16="http://schemas.microsoft.com/office/drawing/2014/main" id="{CF5FD362-1825-43A7-B239-2F1AB79CD7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8" name="Text Box 75">
          <a:extLst>
            <a:ext uri="{FF2B5EF4-FFF2-40B4-BE49-F238E27FC236}">
              <a16:creationId xmlns:a16="http://schemas.microsoft.com/office/drawing/2014/main" id="{593A3703-ADEE-446C-AA01-10EB3696623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89" name="Text Box 76">
          <a:extLst>
            <a:ext uri="{FF2B5EF4-FFF2-40B4-BE49-F238E27FC236}">
              <a16:creationId xmlns:a16="http://schemas.microsoft.com/office/drawing/2014/main" id="{3D41CCCC-CF72-481E-983B-A19A3ADE56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0" name="Text Box 77">
          <a:extLst>
            <a:ext uri="{FF2B5EF4-FFF2-40B4-BE49-F238E27FC236}">
              <a16:creationId xmlns:a16="http://schemas.microsoft.com/office/drawing/2014/main" id="{D83B82B3-3FAB-4E8D-BE39-78AD8C40CC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1" name="Text Box 78">
          <a:extLst>
            <a:ext uri="{FF2B5EF4-FFF2-40B4-BE49-F238E27FC236}">
              <a16:creationId xmlns:a16="http://schemas.microsoft.com/office/drawing/2014/main" id="{4D05C244-7774-4CC9-ABAD-B9628FC3888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2" name="Text Box 79">
          <a:extLst>
            <a:ext uri="{FF2B5EF4-FFF2-40B4-BE49-F238E27FC236}">
              <a16:creationId xmlns:a16="http://schemas.microsoft.com/office/drawing/2014/main" id="{01F9A113-C17A-4F73-BF57-8EB786DDCC3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3" name="Text Box 80">
          <a:extLst>
            <a:ext uri="{FF2B5EF4-FFF2-40B4-BE49-F238E27FC236}">
              <a16:creationId xmlns:a16="http://schemas.microsoft.com/office/drawing/2014/main" id="{8ACF331C-0E97-4EFD-AE9D-EBED27B5567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4" name="Text Box 81">
          <a:extLst>
            <a:ext uri="{FF2B5EF4-FFF2-40B4-BE49-F238E27FC236}">
              <a16:creationId xmlns:a16="http://schemas.microsoft.com/office/drawing/2014/main" id="{B3B33645-4B3E-4700-BB08-E069C1CEE60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5" name="Text Box 82">
          <a:extLst>
            <a:ext uri="{FF2B5EF4-FFF2-40B4-BE49-F238E27FC236}">
              <a16:creationId xmlns:a16="http://schemas.microsoft.com/office/drawing/2014/main" id="{ABBD4326-5877-4AB7-BC65-6E610345DF3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6" name="Text Box 83">
          <a:extLst>
            <a:ext uri="{FF2B5EF4-FFF2-40B4-BE49-F238E27FC236}">
              <a16:creationId xmlns:a16="http://schemas.microsoft.com/office/drawing/2014/main" id="{35ADD980-E4B5-4E75-ADC6-BBF32289FE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7" name="Text Box 84">
          <a:extLst>
            <a:ext uri="{FF2B5EF4-FFF2-40B4-BE49-F238E27FC236}">
              <a16:creationId xmlns:a16="http://schemas.microsoft.com/office/drawing/2014/main" id="{F000015E-B1C4-47E3-80F7-26D268D7FC0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8" name="Text Box 85">
          <a:extLst>
            <a:ext uri="{FF2B5EF4-FFF2-40B4-BE49-F238E27FC236}">
              <a16:creationId xmlns:a16="http://schemas.microsoft.com/office/drawing/2014/main" id="{83BC08F8-303F-41C7-BC91-E2796B4E1F0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799" name="Text Box 86">
          <a:extLst>
            <a:ext uri="{FF2B5EF4-FFF2-40B4-BE49-F238E27FC236}">
              <a16:creationId xmlns:a16="http://schemas.microsoft.com/office/drawing/2014/main" id="{823ED10C-2A0C-4BC2-94CE-A6A0D22F6A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0" name="Text Box 87">
          <a:extLst>
            <a:ext uri="{FF2B5EF4-FFF2-40B4-BE49-F238E27FC236}">
              <a16:creationId xmlns:a16="http://schemas.microsoft.com/office/drawing/2014/main" id="{8B0C39BE-2808-4DDC-BA9B-617BC33981C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1" name="Text Box 88">
          <a:extLst>
            <a:ext uri="{FF2B5EF4-FFF2-40B4-BE49-F238E27FC236}">
              <a16:creationId xmlns:a16="http://schemas.microsoft.com/office/drawing/2014/main" id="{564EFBE1-911B-42FF-A0D3-4A6EFAEAE5D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2" name="Text Box 89">
          <a:extLst>
            <a:ext uri="{FF2B5EF4-FFF2-40B4-BE49-F238E27FC236}">
              <a16:creationId xmlns:a16="http://schemas.microsoft.com/office/drawing/2014/main" id="{EFE4EFB0-AE8B-4A58-99A9-FE4FF323FE2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3" name="Text Box 90">
          <a:extLst>
            <a:ext uri="{FF2B5EF4-FFF2-40B4-BE49-F238E27FC236}">
              <a16:creationId xmlns:a16="http://schemas.microsoft.com/office/drawing/2014/main" id="{70386FAF-7EE5-4A87-833F-E54C736E10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4" name="Text Box 91">
          <a:extLst>
            <a:ext uri="{FF2B5EF4-FFF2-40B4-BE49-F238E27FC236}">
              <a16:creationId xmlns:a16="http://schemas.microsoft.com/office/drawing/2014/main" id="{AF58EBE3-F843-4D74-AB54-3609EB655C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5" name="Text Box 92">
          <a:extLst>
            <a:ext uri="{FF2B5EF4-FFF2-40B4-BE49-F238E27FC236}">
              <a16:creationId xmlns:a16="http://schemas.microsoft.com/office/drawing/2014/main" id="{D3FAA27B-DB37-4EB9-A75B-92AFFC31D43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6" name="Text Box 93">
          <a:extLst>
            <a:ext uri="{FF2B5EF4-FFF2-40B4-BE49-F238E27FC236}">
              <a16:creationId xmlns:a16="http://schemas.microsoft.com/office/drawing/2014/main" id="{80263480-3D66-43F9-B352-AD7BA65C506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7" name="Text Box 94">
          <a:extLst>
            <a:ext uri="{FF2B5EF4-FFF2-40B4-BE49-F238E27FC236}">
              <a16:creationId xmlns:a16="http://schemas.microsoft.com/office/drawing/2014/main" id="{8EDD97A5-9F17-42E6-82B2-65809136FA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8" name="Text Box 95">
          <a:extLst>
            <a:ext uri="{FF2B5EF4-FFF2-40B4-BE49-F238E27FC236}">
              <a16:creationId xmlns:a16="http://schemas.microsoft.com/office/drawing/2014/main" id="{0D0A8679-0835-44A4-AE21-A0372238A87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09" name="Text Box 96">
          <a:extLst>
            <a:ext uri="{FF2B5EF4-FFF2-40B4-BE49-F238E27FC236}">
              <a16:creationId xmlns:a16="http://schemas.microsoft.com/office/drawing/2014/main" id="{5D03CB86-3922-4C9F-9B7F-9E2F685C694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10" name="Text Box 97">
          <a:extLst>
            <a:ext uri="{FF2B5EF4-FFF2-40B4-BE49-F238E27FC236}">
              <a16:creationId xmlns:a16="http://schemas.microsoft.com/office/drawing/2014/main" id="{48033C4E-A4A3-44E7-8A76-7B39AA7D61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11" name="Text Box 98">
          <a:extLst>
            <a:ext uri="{FF2B5EF4-FFF2-40B4-BE49-F238E27FC236}">
              <a16:creationId xmlns:a16="http://schemas.microsoft.com/office/drawing/2014/main" id="{B036E6E4-3789-4E8A-99DF-D5FA52233DC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812" name="Text Box 99">
          <a:extLst>
            <a:ext uri="{FF2B5EF4-FFF2-40B4-BE49-F238E27FC236}">
              <a16:creationId xmlns:a16="http://schemas.microsoft.com/office/drawing/2014/main" id="{2B2DE1B3-E2C4-4B86-BBBF-8C6124F52327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13" name="Text Box 100">
          <a:extLst>
            <a:ext uri="{FF2B5EF4-FFF2-40B4-BE49-F238E27FC236}">
              <a16:creationId xmlns:a16="http://schemas.microsoft.com/office/drawing/2014/main" id="{6E24A900-73B4-4296-9471-3FCE67F57B4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14" name="Text Box 101">
          <a:extLst>
            <a:ext uri="{FF2B5EF4-FFF2-40B4-BE49-F238E27FC236}">
              <a16:creationId xmlns:a16="http://schemas.microsoft.com/office/drawing/2014/main" id="{9091FE1F-455E-491E-982D-894EEAD888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15" name="Text Box 102">
          <a:extLst>
            <a:ext uri="{FF2B5EF4-FFF2-40B4-BE49-F238E27FC236}">
              <a16:creationId xmlns:a16="http://schemas.microsoft.com/office/drawing/2014/main" id="{30BF274A-D2E2-4E64-AA71-3D9EC9E1FE2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16" name="Text Box 103">
          <a:extLst>
            <a:ext uri="{FF2B5EF4-FFF2-40B4-BE49-F238E27FC236}">
              <a16:creationId xmlns:a16="http://schemas.microsoft.com/office/drawing/2014/main" id="{52B7B61F-9C6D-443C-B393-79FBDEF1DAF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17" name="Text Box 104">
          <a:extLst>
            <a:ext uri="{FF2B5EF4-FFF2-40B4-BE49-F238E27FC236}">
              <a16:creationId xmlns:a16="http://schemas.microsoft.com/office/drawing/2014/main" id="{41133A2B-B5E7-4007-A4FD-1A1F4BC70A1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18" name="Text Box 105">
          <a:extLst>
            <a:ext uri="{FF2B5EF4-FFF2-40B4-BE49-F238E27FC236}">
              <a16:creationId xmlns:a16="http://schemas.microsoft.com/office/drawing/2014/main" id="{138809AE-2FBB-49F1-B17F-B6ABD9E4CCE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19" name="Text Box 106">
          <a:extLst>
            <a:ext uri="{FF2B5EF4-FFF2-40B4-BE49-F238E27FC236}">
              <a16:creationId xmlns:a16="http://schemas.microsoft.com/office/drawing/2014/main" id="{B2ECA886-17E9-4F5A-BA28-74E9D3193CB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20" name="Text Box 107">
          <a:extLst>
            <a:ext uri="{FF2B5EF4-FFF2-40B4-BE49-F238E27FC236}">
              <a16:creationId xmlns:a16="http://schemas.microsoft.com/office/drawing/2014/main" id="{A09D957C-D0A0-4F57-8069-FC4688D3BEF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21" name="Text Box 108">
          <a:extLst>
            <a:ext uri="{FF2B5EF4-FFF2-40B4-BE49-F238E27FC236}">
              <a16:creationId xmlns:a16="http://schemas.microsoft.com/office/drawing/2014/main" id="{7246F775-0BD2-4B08-A256-7A51CA65136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22" name="Text Box 109">
          <a:extLst>
            <a:ext uri="{FF2B5EF4-FFF2-40B4-BE49-F238E27FC236}">
              <a16:creationId xmlns:a16="http://schemas.microsoft.com/office/drawing/2014/main" id="{1BD86E07-D236-45DC-8515-1A07708B156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23" name="Text Box 110">
          <a:extLst>
            <a:ext uri="{FF2B5EF4-FFF2-40B4-BE49-F238E27FC236}">
              <a16:creationId xmlns:a16="http://schemas.microsoft.com/office/drawing/2014/main" id="{A50B6440-79F7-4BD3-8C1B-42272C01E4E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24" name="Text Box 111">
          <a:extLst>
            <a:ext uri="{FF2B5EF4-FFF2-40B4-BE49-F238E27FC236}">
              <a16:creationId xmlns:a16="http://schemas.microsoft.com/office/drawing/2014/main" id="{A7DBBB23-80A0-4CF4-A761-006264253FA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25" name="Text Box 112">
          <a:extLst>
            <a:ext uri="{FF2B5EF4-FFF2-40B4-BE49-F238E27FC236}">
              <a16:creationId xmlns:a16="http://schemas.microsoft.com/office/drawing/2014/main" id="{C0C3D50C-AE53-4F88-AD1A-2D21915B26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26" name="Text Box 113">
          <a:extLst>
            <a:ext uri="{FF2B5EF4-FFF2-40B4-BE49-F238E27FC236}">
              <a16:creationId xmlns:a16="http://schemas.microsoft.com/office/drawing/2014/main" id="{E88A42E4-8242-45AF-BEC1-B4DA98C300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827" name="Text Box 114">
          <a:extLst>
            <a:ext uri="{FF2B5EF4-FFF2-40B4-BE49-F238E27FC236}">
              <a16:creationId xmlns:a16="http://schemas.microsoft.com/office/drawing/2014/main" id="{74EB97EA-6405-4BB5-8ED5-8E517E713F5E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28" name="Text Box 115">
          <a:extLst>
            <a:ext uri="{FF2B5EF4-FFF2-40B4-BE49-F238E27FC236}">
              <a16:creationId xmlns:a16="http://schemas.microsoft.com/office/drawing/2014/main" id="{E8C9DE11-43F9-4861-A65A-1237824777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29" name="Text Box 116">
          <a:extLst>
            <a:ext uri="{FF2B5EF4-FFF2-40B4-BE49-F238E27FC236}">
              <a16:creationId xmlns:a16="http://schemas.microsoft.com/office/drawing/2014/main" id="{AFC1B95D-C298-472A-B6CE-BEAFF34889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0" name="Text Box 117">
          <a:extLst>
            <a:ext uri="{FF2B5EF4-FFF2-40B4-BE49-F238E27FC236}">
              <a16:creationId xmlns:a16="http://schemas.microsoft.com/office/drawing/2014/main" id="{17306EF8-6D30-4460-9226-3A67798CB8A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1" name="Text Box 118">
          <a:extLst>
            <a:ext uri="{FF2B5EF4-FFF2-40B4-BE49-F238E27FC236}">
              <a16:creationId xmlns:a16="http://schemas.microsoft.com/office/drawing/2014/main" id="{9E193E66-1200-4569-9B47-A52243EE573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2" name="Text Box 119">
          <a:extLst>
            <a:ext uri="{FF2B5EF4-FFF2-40B4-BE49-F238E27FC236}">
              <a16:creationId xmlns:a16="http://schemas.microsoft.com/office/drawing/2014/main" id="{F971158F-980E-4EE5-85FA-FFBED67485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3" name="Text Box 120">
          <a:extLst>
            <a:ext uri="{FF2B5EF4-FFF2-40B4-BE49-F238E27FC236}">
              <a16:creationId xmlns:a16="http://schemas.microsoft.com/office/drawing/2014/main" id="{880DBAB0-1F94-4E73-B658-5A2A022399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4" name="Text Box 121">
          <a:extLst>
            <a:ext uri="{FF2B5EF4-FFF2-40B4-BE49-F238E27FC236}">
              <a16:creationId xmlns:a16="http://schemas.microsoft.com/office/drawing/2014/main" id="{05788608-3F7E-4BAA-89A4-DEC88AF567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5" name="Text Box 122">
          <a:extLst>
            <a:ext uri="{FF2B5EF4-FFF2-40B4-BE49-F238E27FC236}">
              <a16:creationId xmlns:a16="http://schemas.microsoft.com/office/drawing/2014/main" id="{9B119A23-5532-4A6C-A822-BCE4CD0C215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6" name="Text Box 123">
          <a:extLst>
            <a:ext uri="{FF2B5EF4-FFF2-40B4-BE49-F238E27FC236}">
              <a16:creationId xmlns:a16="http://schemas.microsoft.com/office/drawing/2014/main" id="{929494EF-6614-46A7-AF55-ABF719CE598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7" name="Text Box 124">
          <a:extLst>
            <a:ext uri="{FF2B5EF4-FFF2-40B4-BE49-F238E27FC236}">
              <a16:creationId xmlns:a16="http://schemas.microsoft.com/office/drawing/2014/main" id="{2550164D-8F90-4A91-ACEC-A48BC5B99C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8" name="Text Box 125">
          <a:extLst>
            <a:ext uri="{FF2B5EF4-FFF2-40B4-BE49-F238E27FC236}">
              <a16:creationId xmlns:a16="http://schemas.microsoft.com/office/drawing/2014/main" id="{42F005ED-DE2F-47A7-B425-D8A7EB831BA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39" name="Text Box 126">
          <a:extLst>
            <a:ext uri="{FF2B5EF4-FFF2-40B4-BE49-F238E27FC236}">
              <a16:creationId xmlns:a16="http://schemas.microsoft.com/office/drawing/2014/main" id="{25DF676C-1BA9-4C38-99B9-3BD2CCB1B2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40" name="Text Box 127">
          <a:extLst>
            <a:ext uri="{FF2B5EF4-FFF2-40B4-BE49-F238E27FC236}">
              <a16:creationId xmlns:a16="http://schemas.microsoft.com/office/drawing/2014/main" id="{BCBB5132-2FE0-4073-B656-8E3B0D2ADF2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41" name="Text Box 128">
          <a:extLst>
            <a:ext uri="{FF2B5EF4-FFF2-40B4-BE49-F238E27FC236}">
              <a16:creationId xmlns:a16="http://schemas.microsoft.com/office/drawing/2014/main" id="{343E2B57-8870-4690-A4E9-9C019D64AD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842" name="Text Box 129">
          <a:extLst>
            <a:ext uri="{FF2B5EF4-FFF2-40B4-BE49-F238E27FC236}">
              <a16:creationId xmlns:a16="http://schemas.microsoft.com/office/drawing/2014/main" id="{FFDF5A9D-9EE4-49B3-B2AA-285A97F2AA89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43" name="Text Box 130">
          <a:extLst>
            <a:ext uri="{FF2B5EF4-FFF2-40B4-BE49-F238E27FC236}">
              <a16:creationId xmlns:a16="http://schemas.microsoft.com/office/drawing/2014/main" id="{43ECC7B4-30DF-4307-AD49-A6876D24BB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44" name="Text Box 131">
          <a:extLst>
            <a:ext uri="{FF2B5EF4-FFF2-40B4-BE49-F238E27FC236}">
              <a16:creationId xmlns:a16="http://schemas.microsoft.com/office/drawing/2014/main" id="{E9F7F552-F483-42E9-A994-D054218E7E8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45" name="Text Box 132">
          <a:extLst>
            <a:ext uri="{FF2B5EF4-FFF2-40B4-BE49-F238E27FC236}">
              <a16:creationId xmlns:a16="http://schemas.microsoft.com/office/drawing/2014/main" id="{F71D4C1E-3224-4031-9BD1-802459BED0D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46" name="Text Box 133">
          <a:extLst>
            <a:ext uri="{FF2B5EF4-FFF2-40B4-BE49-F238E27FC236}">
              <a16:creationId xmlns:a16="http://schemas.microsoft.com/office/drawing/2014/main" id="{27B7D41B-4A40-4B90-9B21-77B18EF0A11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47" name="Text Box 134">
          <a:extLst>
            <a:ext uri="{FF2B5EF4-FFF2-40B4-BE49-F238E27FC236}">
              <a16:creationId xmlns:a16="http://schemas.microsoft.com/office/drawing/2014/main" id="{272FE0C5-D2C9-43F2-BF69-CA12E96117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48" name="Text Box 135">
          <a:extLst>
            <a:ext uri="{FF2B5EF4-FFF2-40B4-BE49-F238E27FC236}">
              <a16:creationId xmlns:a16="http://schemas.microsoft.com/office/drawing/2014/main" id="{5164CF44-69F8-4210-AE41-BD86EDFC15D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49" name="Text Box 136">
          <a:extLst>
            <a:ext uri="{FF2B5EF4-FFF2-40B4-BE49-F238E27FC236}">
              <a16:creationId xmlns:a16="http://schemas.microsoft.com/office/drawing/2014/main" id="{FDE60AEA-AF6F-45A3-B19D-4AF9FE492B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50" name="Text Box 137">
          <a:extLst>
            <a:ext uri="{FF2B5EF4-FFF2-40B4-BE49-F238E27FC236}">
              <a16:creationId xmlns:a16="http://schemas.microsoft.com/office/drawing/2014/main" id="{814DEC0F-B4A8-4EEA-9AF9-35812D36E20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51" name="Text Box 138">
          <a:extLst>
            <a:ext uri="{FF2B5EF4-FFF2-40B4-BE49-F238E27FC236}">
              <a16:creationId xmlns:a16="http://schemas.microsoft.com/office/drawing/2014/main" id="{BC00D3CB-8C1E-4FA2-8FB2-93A7E3B169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52" name="Text Box 139">
          <a:extLst>
            <a:ext uri="{FF2B5EF4-FFF2-40B4-BE49-F238E27FC236}">
              <a16:creationId xmlns:a16="http://schemas.microsoft.com/office/drawing/2014/main" id="{4983736C-A3C7-4B37-9054-71672A3CE6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53" name="Text Box 140">
          <a:extLst>
            <a:ext uri="{FF2B5EF4-FFF2-40B4-BE49-F238E27FC236}">
              <a16:creationId xmlns:a16="http://schemas.microsoft.com/office/drawing/2014/main" id="{9BAA7E71-3054-4DDE-AB05-5866E73269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54" name="Text Box 141">
          <a:extLst>
            <a:ext uri="{FF2B5EF4-FFF2-40B4-BE49-F238E27FC236}">
              <a16:creationId xmlns:a16="http://schemas.microsoft.com/office/drawing/2014/main" id="{66D1A0AA-4660-488A-9737-F9554DB1CD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55" name="Text Box 142">
          <a:extLst>
            <a:ext uri="{FF2B5EF4-FFF2-40B4-BE49-F238E27FC236}">
              <a16:creationId xmlns:a16="http://schemas.microsoft.com/office/drawing/2014/main" id="{6956AD9D-A817-4892-A670-F8258786E6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56" name="Text Box 143">
          <a:extLst>
            <a:ext uri="{FF2B5EF4-FFF2-40B4-BE49-F238E27FC236}">
              <a16:creationId xmlns:a16="http://schemas.microsoft.com/office/drawing/2014/main" id="{5EEABF40-673C-47B0-90EA-BE9D5E4C40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857" name="Text Box 144">
          <a:extLst>
            <a:ext uri="{FF2B5EF4-FFF2-40B4-BE49-F238E27FC236}">
              <a16:creationId xmlns:a16="http://schemas.microsoft.com/office/drawing/2014/main" id="{73A40EC7-A9CD-41AA-87D8-836B00D2D67C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58" name="Text Box 145">
          <a:extLst>
            <a:ext uri="{FF2B5EF4-FFF2-40B4-BE49-F238E27FC236}">
              <a16:creationId xmlns:a16="http://schemas.microsoft.com/office/drawing/2014/main" id="{16CA6135-6BB9-4813-95EE-345EC9B3B24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59" name="Text Box 146">
          <a:extLst>
            <a:ext uri="{FF2B5EF4-FFF2-40B4-BE49-F238E27FC236}">
              <a16:creationId xmlns:a16="http://schemas.microsoft.com/office/drawing/2014/main" id="{66ED534C-5D24-4C7D-A273-E22420206F3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0" name="Text Box 147">
          <a:extLst>
            <a:ext uri="{FF2B5EF4-FFF2-40B4-BE49-F238E27FC236}">
              <a16:creationId xmlns:a16="http://schemas.microsoft.com/office/drawing/2014/main" id="{9CE75DC1-ADAD-45AB-9E76-F58EBBFE9EC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1" name="Text Box 148">
          <a:extLst>
            <a:ext uri="{FF2B5EF4-FFF2-40B4-BE49-F238E27FC236}">
              <a16:creationId xmlns:a16="http://schemas.microsoft.com/office/drawing/2014/main" id="{22B7F113-8498-445F-871F-DBC75FB3407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2" name="Text Box 149">
          <a:extLst>
            <a:ext uri="{FF2B5EF4-FFF2-40B4-BE49-F238E27FC236}">
              <a16:creationId xmlns:a16="http://schemas.microsoft.com/office/drawing/2014/main" id="{87B750EF-ED85-4E32-8997-C19F226D5EE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3" name="Text Box 150">
          <a:extLst>
            <a:ext uri="{FF2B5EF4-FFF2-40B4-BE49-F238E27FC236}">
              <a16:creationId xmlns:a16="http://schemas.microsoft.com/office/drawing/2014/main" id="{286CDEA7-7930-442B-BC3F-3D232D9CF4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4" name="Text Box 151">
          <a:extLst>
            <a:ext uri="{FF2B5EF4-FFF2-40B4-BE49-F238E27FC236}">
              <a16:creationId xmlns:a16="http://schemas.microsoft.com/office/drawing/2014/main" id="{17E52CFC-775E-4E6D-8366-22470CDF9E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5" name="Text Box 152">
          <a:extLst>
            <a:ext uri="{FF2B5EF4-FFF2-40B4-BE49-F238E27FC236}">
              <a16:creationId xmlns:a16="http://schemas.microsoft.com/office/drawing/2014/main" id="{CB2AAB02-BE04-4DBB-AEBB-880898D92F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6" name="Text Box 153">
          <a:extLst>
            <a:ext uri="{FF2B5EF4-FFF2-40B4-BE49-F238E27FC236}">
              <a16:creationId xmlns:a16="http://schemas.microsoft.com/office/drawing/2014/main" id="{01B291F2-99C8-434C-9F6C-62F6CC0163C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7" name="Text Box 154">
          <a:extLst>
            <a:ext uri="{FF2B5EF4-FFF2-40B4-BE49-F238E27FC236}">
              <a16:creationId xmlns:a16="http://schemas.microsoft.com/office/drawing/2014/main" id="{90CDD195-1D2A-46E3-BDEA-FEB2391AC5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8" name="Text Box 155">
          <a:extLst>
            <a:ext uri="{FF2B5EF4-FFF2-40B4-BE49-F238E27FC236}">
              <a16:creationId xmlns:a16="http://schemas.microsoft.com/office/drawing/2014/main" id="{658F46CC-7A2A-44C1-A757-E77677D10B5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69" name="Text Box 156">
          <a:extLst>
            <a:ext uri="{FF2B5EF4-FFF2-40B4-BE49-F238E27FC236}">
              <a16:creationId xmlns:a16="http://schemas.microsoft.com/office/drawing/2014/main" id="{FE5CE56B-7C69-4335-8AA7-CE7A35F8D26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70" name="Text Box 157">
          <a:extLst>
            <a:ext uri="{FF2B5EF4-FFF2-40B4-BE49-F238E27FC236}">
              <a16:creationId xmlns:a16="http://schemas.microsoft.com/office/drawing/2014/main" id="{E4E7A866-16E6-4652-A574-0521EF47FCE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71" name="Text Box 158">
          <a:extLst>
            <a:ext uri="{FF2B5EF4-FFF2-40B4-BE49-F238E27FC236}">
              <a16:creationId xmlns:a16="http://schemas.microsoft.com/office/drawing/2014/main" id="{C9BD6B4F-6EDF-4F4A-86BD-91B1AD3E821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872" name="Text Box 159">
          <a:extLst>
            <a:ext uri="{FF2B5EF4-FFF2-40B4-BE49-F238E27FC236}">
              <a16:creationId xmlns:a16="http://schemas.microsoft.com/office/drawing/2014/main" id="{07383F3F-12FA-4900-BC19-FE8D4BB11B7C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73" name="Text Box 160">
          <a:extLst>
            <a:ext uri="{FF2B5EF4-FFF2-40B4-BE49-F238E27FC236}">
              <a16:creationId xmlns:a16="http://schemas.microsoft.com/office/drawing/2014/main" id="{7DCB3469-E41F-4126-80A9-5A833A1FA29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74" name="Text Box 161">
          <a:extLst>
            <a:ext uri="{FF2B5EF4-FFF2-40B4-BE49-F238E27FC236}">
              <a16:creationId xmlns:a16="http://schemas.microsoft.com/office/drawing/2014/main" id="{D1B637E1-330D-42F4-A3ED-6CAC38977D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75" name="Text Box 162">
          <a:extLst>
            <a:ext uri="{FF2B5EF4-FFF2-40B4-BE49-F238E27FC236}">
              <a16:creationId xmlns:a16="http://schemas.microsoft.com/office/drawing/2014/main" id="{00C70CF7-AF23-4A6B-99E1-2266F58693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76" name="Text Box 163">
          <a:extLst>
            <a:ext uri="{FF2B5EF4-FFF2-40B4-BE49-F238E27FC236}">
              <a16:creationId xmlns:a16="http://schemas.microsoft.com/office/drawing/2014/main" id="{313C6D60-F451-4B5D-83A0-B61623EDE1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77" name="Text Box 164">
          <a:extLst>
            <a:ext uri="{FF2B5EF4-FFF2-40B4-BE49-F238E27FC236}">
              <a16:creationId xmlns:a16="http://schemas.microsoft.com/office/drawing/2014/main" id="{CD3A3930-A5CA-463C-A50B-DE7FFAEC34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78" name="Text Box 165">
          <a:extLst>
            <a:ext uri="{FF2B5EF4-FFF2-40B4-BE49-F238E27FC236}">
              <a16:creationId xmlns:a16="http://schemas.microsoft.com/office/drawing/2014/main" id="{52F049CD-4C08-4173-8BA6-68ED5F954F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79" name="Text Box 166">
          <a:extLst>
            <a:ext uri="{FF2B5EF4-FFF2-40B4-BE49-F238E27FC236}">
              <a16:creationId xmlns:a16="http://schemas.microsoft.com/office/drawing/2014/main" id="{140DA9A7-EC9C-495A-A8E8-60D3FC9899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80" name="Text Box 167">
          <a:extLst>
            <a:ext uri="{FF2B5EF4-FFF2-40B4-BE49-F238E27FC236}">
              <a16:creationId xmlns:a16="http://schemas.microsoft.com/office/drawing/2014/main" id="{2B27190B-EAD5-4054-804B-2627825EA7C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81" name="Text Box 168">
          <a:extLst>
            <a:ext uri="{FF2B5EF4-FFF2-40B4-BE49-F238E27FC236}">
              <a16:creationId xmlns:a16="http://schemas.microsoft.com/office/drawing/2014/main" id="{BA2A2986-FF2A-48F2-B58F-9E5256858A3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82" name="Text Box 169">
          <a:extLst>
            <a:ext uri="{FF2B5EF4-FFF2-40B4-BE49-F238E27FC236}">
              <a16:creationId xmlns:a16="http://schemas.microsoft.com/office/drawing/2014/main" id="{8D9618AF-B3FD-41B3-812E-0DDC295ECC6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83" name="Text Box 170">
          <a:extLst>
            <a:ext uri="{FF2B5EF4-FFF2-40B4-BE49-F238E27FC236}">
              <a16:creationId xmlns:a16="http://schemas.microsoft.com/office/drawing/2014/main" id="{78191E4A-8236-4B34-A502-61FF02D512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84" name="Text Box 171">
          <a:extLst>
            <a:ext uri="{FF2B5EF4-FFF2-40B4-BE49-F238E27FC236}">
              <a16:creationId xmlns:a16="http://schemas.microsoft.com/office/drawing/2014/main" id="{14F65948-99D0-4C45-A4B5-E1909CB228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85" name="Text Box 172">
          <a:extLst>
            <a:ext uri="{FF2B5EF4-FFF2-40B4-BE49-F238E27FC236}">
              <a16:creationId xmlns:a16="http://schemas.microsoft.com/office/drawing/2014/main" id="{CFD56B02-B8EA-49D7-B93D-DD27A45CCBA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86" name="Text Box 173">
          <a:extLst>
            <a:ext uri="{FF2B5EF4-FFF2-40B4-BE49-F238E27FC236}">
              <a16:creationId xmlns:a16="http://schemas.microsoft.com/office/drawing/2014/main" id="{2B379DD8-2240-4357-AD8F-EB7FC6F9B3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887" name="Text Box 174">
          <a:extLst>
            <a:ext uri="{FF2B5EF4-FFF2-40B4-BE49-F238E27FC236}">
              <a16:creationId xmlns:a16="http://schemas.microsoft.com/office/drawing/2014/main" id="{17E2F94B-CCE5-4B4D-B88E-86B8CD54BA02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88" name="Text Box 175">
          <a:extLst>
            <a:ext uri="{FF2B5EF4-FFF2-40B4-BE49-F238E27FC236}">
              <a16:creationId xmlns:a16="http://schemas.microsoft.com/office/drawing/2014/main" id="{1617E3B2-F74E-410F-B6CA-272543338BA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89" name="Text Box 176">
          <a:extLst>
            <a:ext uri="{FF2B5EF4-FFF2-40B4-BE49-F238E27FC236}">
              <a16:creationId xmlns:a16="http://schemas.microsoft.com/office/drawing/2014/main" id="{46CC36C1-B735-402E-8690-197564CAE19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0" name="Text Box 177">
          <a:extLst>
            <a:ext uri="{FF2B5EF4-FFF2-40B4-BE49-F238E27FC236}">
              <a16:creationId xmlns:a16="http://schemas.microsoft.com/office/drawing/2014/main" id="{88C60328-6FAB-4D58-9A08-7A61C478F2B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1" name="Text Box 178">
          <a:extLst>
            <a:ext uri="{FF2B5EF4-FFF2-40B4-BE49-F238E27FC236}">
              <a16:creationId xmlns:a16="http://schemas.microsoft.com/office/drawing/2014/main" id="{09FE642E-FFF6-44CC-B77C-114E762E74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2" name="Text Box 179">
          <a:extLst>
            <a:ext uri="{FF2B5EF4-FFF2-40B4-BE49-F238E27FC236}">
              <a16:creationId xmlns:a16="http://schemas.microsoft.com/office/drawing/2014/main" id="{BDD92237-5566-4E6A-BBB7-8F183FE6C9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3" name="Text Box 180">
          <a:extLst>
            <a:ext uri="{FF2B5EF4-FFF2-40B4-BE49-F238E27FC236}">
              <a16:creationId xmlns:a16="http://schemas.microsoft.com/office/drawing/2014/main" id="{E2607C2D-13F8-4DB5-82E4-A3BE0F845D3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4" name="Text Box 181">
          <a:extLst>
            <a:ext uri="{FF2B5EF4-FFF2-40B4-BE49-F238E27FC236}">
              <a16:creationId xmlns:a16="http://schemas.microsoft.com/office/drawing/2014/main" id="{8BE2009F-1D38-4B15-8F5A-3F2FBDC2B19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5" name="Text Box 182">
          <a:extLst>
            <a:ext uri="{FF2B5EF4-FFF2-40B4-BE49-F238E27FC236}">
              <a16:creationId xmlns:a16="http://schemas.microsoft.com/office/drawing/2014/main" id="{2FAC1FB0-65F0-4832-B81E-04EB261C8E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6" name="Text Box 183">
          <a:extLst>
            <a:ext uri="{FF2B5EF4-FFF2-40B4-BE49-F238E27FC236}">
              <a16:creationId xmlns:a16="http://schemas.microsoft.com/office/drawing/2014/main" id="{DF154AD4-4969-48EA-89AA-C0B10AAAB23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7" name="Text Box 184">
          <a:extLst>
            <a:ext uri="{FF2B5EF4-FFF2-40B4-BE49-F238E27FC236}">
              <a16:creationId xmlns:a16="http://schemas.microsoft.com/office/drawing/2014/main" id="{59638CDF-64B8-44A0-BA77-4B9834BF447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8" name="Text Box 185">
          <a:extLst>
            <a:ext uri="{FF2B5EF4-FFF2-40B4-BE49-F238E27FC236}">
              <a16:creationId xmlns:a16="http://schemas.microsoft.com/office/drawing/2014/main" id="{6EC26DEC-E5DE-4592-A921-D9B565BEFA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899" name="Text Box 186">
          <a:extLst>
            <a:ext uri="{FF2B5EF4-FFF2-40B4-BE49-F238E27FC236}">
              <a16:creationId xmlns:a16="http://schemas.microsoft.com/office/drawing/2014/main" id="{A4B5A4D8-656A-41E2-9C2D-7EE9069AF7E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0" name="Text Box 187">
          <a:extLst>
            <a:ext uri="{FF2B5EF4-FFF2-40B4-BE49-F238E27FC236}">
              <a16:creationId xmlns:a16="http://schemas.microsoft.com/office/drawing/2014/main" id="{EEF6CB88-5B33-471A-9A50-6F44E382DB8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1" name="Text Box 188">
          <a:extLst>
            <a:ext uri="{FF2B5EF4-FFF2-40B4-BE49-F238E27FC236}">
              <a16:creationId xmlns:a16="http://schemas.microsoft.com/office/drawing/2014/main" id="{017A61E8-A934-4FF4-B6B2-6EF66FE402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2" name="Text Box 210">
          <a:extLst>
            <a:ext uri="{FF2B5EF4-FFF2-40B4-BE49-F238E27FC236}">
              <a16:creationId xmlns:a16="http://schemas.microsoft.com/office/drawing/2014/main" id="{41685433-57E3-420D-B77E-210301DEADB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3" name="Text Box 211">
          <a:extLst>
            <a:ext uri="{FF2B5EF4-FFF2-40B4-BE49-F238E27FC236}">
              <a16:creationId xmlns:a16="http://schemas.microsoft.com/office/drawing/2014/main" id="{265FE87D-1328-45DD-933D-EFE41DE04C8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4" name="Text Box 212">
          <a:extLst>
            <a:ext uri="{FF2B5EF4-FFF2-40B4-BE49-F238E27FC236}">
              <a16:creationId xmlns:a16="http://schemas.microsoft.com/office/drawing/2014/main" id="{7BAA3C56-0B40-440A-BEC7-F52D93E4AC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5" name="Text Box 213">
          <a:extLst>
            <a:ext uri="{FF2B5EF4-FFF2-40B4-BE49-F238E27FC236}">
              <a16:creationId xmlns:a16="http://schemas.microsoft.com/office/drawing/2014/main" id="{56732DD4-E223-40EE-933B-6368ECE120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6" name="Text Box 214">
          <a:extLst>
            <a:ext uri="{FF2B5EF4-FFF2-40B4-BE49-F238E27FC236}">
              <a16:creationId xmlns:a16="http://schemas.microsoft.com/office/drawing/2014/main" id="{AE198310-0465-4A26-BEFF-87B6169846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7" name="Text Box 215">
          <a:extLst>
            <a:ext uri="{FF2B5EF4-FFF2-40B4-BE49-F238E27FC236}">
              <a16:creationId xmlns:a16="http://schemas.microsoft.com/office/drawing/2014/main" id="{62A7FDFF-D784-4871-B923-40689324DB1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8" name="Text Box 216">
          <a:extLst>
            <a:ext uri="{FF2B5EF4-FFF2-40B4-BE49-F238E27FC236}">
              <a16:creationId xmlns:a16="http://schemas.microsoft.com/office/drawing/2014/main" id="{62F918D6-0022-4C68-8944-2CCD2858674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CBD1B5FC-18AE-41D2-ACEE-AD40A54AC15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0" name="Text Box 4">
          <a:extLst>
            <a:ext uri="{FF2B5EF4-FFF2-40B4-BE49-F238E27FC236}">
              <a16:creationId xmlns:a16="http://schemas.microsoft.com/office/drawing/2014/main" id="{7A2001D8-E11C-4A28-B2FD-28C41DED251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1" name="Text Box 5">
          <a:extLst>
            <a:ext uri="{FF2B5EF4-FFF2-40B4-BE49-F238E27FC236}">
              <a16:creationId xmlns:a16="http://schemas.microsoft.com/office/drawing/2014/main" id="{537EDAEB-66C2-4A70-9FA1-3CE8DA0FC3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2" name="Text Box 6">
          <a:extLst>
            <a:ext uri="{FF2B5EF4-FFF2-40B4-BE49-F238E27FC236}">
              <a16:creationId xmlns:a16="http://schemas.microsoft.com/office/drawing/2014/main" id="{D75D04FD-0961-4461-B3A2-6DF221F6FE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3" name="Text Box 9">
          <a:extLst>
            <a:ext uri="{FF2B5EF4-FFF2-40B4-BE49-F238E27FC236}">
              <a16:creationId xmlns:a16="http://schemas.microsoft.com/office/drawing/2014/main" id="{6E731348-6089-4A0A-B3F3-144755CB53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4" name="Text Box 13">
          <a:extLst>
            <a:ext uri="{FF2B5EF4-FFF2-40B4-BE49-F238E27FC236}">
              <a16:creationId xmlns:a16="http://schemas.microsoft.com/office/drawing/2014/main" id="{460A5602-CD67-4ED9-9B86-492F65E91F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5" name="Text Box 109">
          <a:extLst>
            <a:ext uri="{FF2B5EF4-FFF2-40B4-BE49-F238E27FC236}">
              <a16:creationId xmlns:a16="http://schemas.microsoft.com/office/drawing/2014/main" id="{2428706D-0468-4026-BD4D-C06EB4F8BD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6" name="Text Box 51">
          <a:extLst>
            <a:ext uri="{FF2B5EF4-FFF2-40B4-BE49-F238E27FC236}">
              <a16:creationId xmlns:a16="http://schemas.microsoft.com/office/drawing/2014/main" id="{210BBB80-241B-4816-BA2A-2D902EE109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7" name="Text Box 52">
          <a:extLst>
            <a:ext uri="{FF2B5EF4-FFF2-40B4-BE49-F238E27FC236}">
              <a16:creationId xmlns:a16="http://schemas.microsoft.com/office/drawing/2014/main" id="{3041FEA9-C374-4B2B-BCC3-D23B9D0F0A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8" name="Text Box 53">
          <a:extLst>
            <a:ext uri="{FF2B5EF4-FFF2-40B4-BE49-F238E27FC236}">
              <a16:creationId xmlns:a16="http://schemas.microsoft.com/office/drawing/2014/main" id="{0CCB6A8C-72CB-413E-B2E7-ABE2E782087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19" name="Text Box 54">
          <a:extLst>
            <a:ext uri="{FF2B5EF4-FFF2-40B4-BE49-F238E27FC236}">
              <a16:creationId xmlns:a16="http://schemas.microsoft.com/office/drawing/2014/main" id="{48198B6A-5901-47A0-9F48-F9EAE3EDBB8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0" name="Text Box 55">
          <a:extLst>
            <a:ext uri="{FF2B5EF4-FFF2-40B4-BE49-F238E27FC236}">
              <a16:creationId xmlns:a16="http://schemas.microsoft.com/office/drawing/2014/main" id="{7DD8ACD4-AF95-4318-8BA8-5BDFB6D547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1" name="Text Box 56">
          <a:extLst>
            <a:ext uri="{FF2B5EF4-FFF2-40B4-BE49-F238E27FC236}">
              <a16:creationId xmlns:a16="http://schemas.microsoft.com/office/drawing/2014/main" id="{5F951874-8736-411E-8B87-7AC1AED39B7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2" name="Text Box 57">
          <a:extLst>
            <a:ext uri="{FF2B5EF4-FFF2-40B4-BE49-F238E27FC236}">
              <a16:creationId xmlns:a16="http://schemas.microsoft.com/office/drawing/2014/main" id="{43CEAA29-4EB0-4826-B891-D89299FBEC1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3" name="Text Box 58">
          <a:extLst>
            <a:ext uri="{FF2B5EF4-FFF2-40B4-BE49-F238E27FC236}">
              <a16:creationId xmlns:a16="http://schemas.microsoft.com/office/drawing/2014/main" id="{96910DBB-C4F7-49D6-8BD4-F268BA924C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4" name="Text Box 59">
          <a:extLst>
            <a:ext uri="{FF2B5EF4-FFF2-40B4-BE49-F238E27FC236}">
              <a16:creationId xmlns:a16="http://schemas.microsoft.com/office/drawing/2014/main" id="{501DB9B6-0CF4-4954-9B4A-43268E3D692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5" name="Text Box 60">
          <a:extLst>
            <a:ext uri="{FF2B5EF4-FFF2-40B4-BE49-F238E27FC236}">
              <a16:creationId xmlns:a16="http://schemas.microsoft.com/office/drawing/2014/main" id="{307B190B-5F4B-4AA8-9A06-ECCA2DB3135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6" name="Text Box 61">
          <a:extLst>
            <a:ext uri="{FF2B5EF4-FFF2-40B4-BE49-F238E27FC236}">
              <a16:creationId xmlns:a16="http://schemas.microsoft.com/office/drawing/2014/main" id="{2D7313F6-6B7D-4781-B56E-E1FE904E7B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7" name="Text Box 62">
          <a:extLst>
            <a:ext uri="{FF2B5EF4-FFF2-40B4-BE49-F238E27FC236}">
              <a16:creationId xmlns:a16="http://schemas.microsoft.com/office/drawing/2014/main" id="{41EEFD91-F67D-47AB-AA00-6E67FFB0AE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8" name="Text Box 63">
          <a:extLst>
            <a:ext uri="{FF2B5EF4-FFF2-40B4-BE49-F238E27FC236}">
              <a16:creationId xmlns:a16="http://schemas.microsoft.com/office/drawing/2014/main" id="{51084426-C620-4974-A127-3ACD85BE4DA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29" name="Text Box 64">
          <a:extLst>
            <a:ext uri="{FF2B5EF4-FFF2-40B4-BE49-F238E27FC236}">
              <a16:creationId xmlns:a16="http://schemas.microsoft.com/office/drawing/2014/main" id="{87A805FD-3E69-49F7-AB8F-CA8EAA59584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0" name="Text Box 65">
          <a:extLst>
            <a:ext uri="{FF2B5EF4-FFF2-40B4-BE49-F238E27FC236}">
              <a16:creationId xmlns:a16="http://schemas.microsoft.com/office/drawing/2014/main" id="{F321C769-1A23-4DEB-8DCD-840FBAFA90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1" name="Text Box 66">
          <a:extLst>
            <a:ext uri="{FF2B5EF4-FFF2-40B4-BE49-F238E27FC236}">
              <a16:creationId xmlns:a16="http://schemas.microsoft.com/office/drawing/2014/main" id="{0822AD07-F78E-419D-AC5B-12C8C9DDC1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2" name="Text Box 67">
          <a:extLst>
            <a:ext uri="{FF2B5EF4-FFF2-40B4-BE49-F238E27FC236}">
              <a16:creationId xmlns:a16="http://schemas.microsoft.com/office/drawing/2014/main" id="{8E5A96A4-59F6-45B7-9F3F-AAEC15D4772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3" name="Text Box 68">
          <a:extLst>
            <a:ext uri="{FF2B5EF4-FFF2-40B4-BE49-F238E27FC236}">
              <a16:creationId xmlns:a16="http://schemas.microsoft.com/office/drawing/2014/main" id="{4F48F0D0-58D9-45F6-AA7F-0F4F5AD165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4" name="Text Box 69">
          <a:extLst>
            <a:ext uri="{FF2B5EF4-FFF2-40B4-BE49-F238E27FC236}">
              <a16:creationId xmlns:a16="http://schemas.microsoft.com/office/drawing/2014/main" id="{46782DE7-E29D-4C11-9818-12D7C571536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5" name="Text Box 70">
          <a:extLst>
            <a:ext uri="{FF2B5EF4-FFF2-40B4-BE49-F238E27FC236}">
              <a16:creationId xmlns:a16="http://schemas.microsoft.com/office/drawing/2014/main" id="{623E24CA-3E0C-414E-92D9-F01114B8C6B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6" name="Text Box 71">
          <a:extLst>
            <a:ext uri="{FF2B5EF4-FFF2-40B4-BE49-F238E27FC236}">
              <a16:creationId xmlns:a16="http://schemas.microsoft.com/office/drawing/2014/main" id="{9FB30CAE-6B68-4FE8-9989-C4DA0C5F78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7" name="Text Box 72">
          <a:extLst>
            <a:ext uri="{FF2B5EF4-FFF2-40B4-BE49-F238E27FC236}">
              <a16:creationId xmlns:a16="http://schemas.microsoft.com/office/drawing/2014/main" id="{B55A24AD-A37D-4D96-A34C-7FC07E34F2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8" name="Text Box 73">
          <a:extLst>
            <a:ext uri="{FF2B5EF4-FFF2-40B4-BE49-F238E27FC236}">
              <a16:creationId xmlns:a16="http://schemas.microsoft.com/office/drawing/2014/main" id="{1DE9BC53-5B92-461A-B2E2-9D914BFB5B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39" name="Text Box 74">
          <a:extLst>
            <a:ext uri="{FF2B5EF4-FFF2-40B4-BE49-F238E27FC236}">
              <a16:creationId xmlns:a16="http://schemas.microsoft.com/office/drawing/2014/main" id="{94774AEB-F5F5-442B-8911-2BCE25E8A5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0" name="Text Box 75">
          <a:extLst>
            <a:ext uri="{FF2B5EF4-FFF2-40B4-BE49-F238E27FC236}">
              <a16:creationId xmlns:a16="http://schemas.microsoft.com/office/drawing/2014/main" id="{8947D768-25EA-4560-9001-88B4152159B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1" name="Text Box 76">
          <a:extLst>
            <a:ext uri="{FF2B5EF4-FFF2-40B4-BE49-F238E27FC236}">
              <a16:creationId xmlns:a16="http://schemas.microsoft.com/office/drawing/2014/main" id="{B74B3A80-8DD3-4431-832C-2FA5F50D5A4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2" name="Text Box 77">
          <a:extLst>
            <a:ext uri="{FF2B5EF4-FFF2-40B4-BE49-F238E27FC236}">
              <a16:creationId xmlns:a16="http://schemas.microsoft.com/office/drawing/2014/main" id="{60B592B1-1F41-44CA-9C6F-DA86B6D449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3" name="Text Box 78">
          <a:extLst>
            <a:ext uri="{FF2B5EF4-FFF2-40B4-BE49-F238E27FC236}">
              <a16:creationId xmlns:a16="http://schemas.microsoft.com/office/drawing/2014/main" id="{7B1ADD49-D973-480D-B839-C64A3B7565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4" name="Text Box 79">
          <a:extLst>
            <a:ext uri="{FF2B5EF4-FFF2-40B4-BE49-F238E27FC236}">
              <a16:creationId xmlns:a16="http://schemas.microsoft.com/office/drawing/2014/main" id="{C1778323-42F4-47BB-9A01-D8B191C751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5" name="Text Box 80">
          <a:extLst>
            <a:ext uri="{FF2B5EF4-FFF2-40B4-BE49-F238E27FC236}">
              <a16:creationId xmlns:a16="http://schemas.microsoft.com/office/drawing/2014/main" id="{C7192DEF-CE8B-4BC9-A38C-6EDFB45AE48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6" name="Text Box 81">
          <a:extLst>
            <a:ext uri="{FF2B5EF4-FFF2-40B4-BE49-F238E27FC236}">
              <a16:creationId xmlns:a16="http://schemas.microsoft.com/office/drawing/2014/main" id="{76D97A76-65B3-4F58-BE64-60678C34A7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7" name="Text Box 82">
          <a:extLst>
            <a:ext uri="{FF2B5EF4-FFF2-40B4-BE49-F238E27FC236}">
              <a16:creationId xmlns:a16="http://schemas.microsoft.com/office/drawing/2014/main" id="{7CDB7A8A-2370-4C9D-B47A-5BD982FF1CB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8" name="Text Box 83">
          <a:extLst>
            <a:ext uri="{FF2B5EF4-FFF2-40B4-BE49-F238E27FC236}">
              <a16:creationId xmlns:a16="http://schemas.microsoft.com/office/drawing/2014/main" id="{B6690F0E-94C8-40DB-90EA-A728598FA21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49" name="Text Box 84">
          <a:extLst>
            <a:ext uri="{FF2B5EF4-FFF2-40B4-BE49-F238E27FC236}">
              <a16:creationId xmlns:a16="http://schemas.microsoft.com/office/drawing/2014/main" id="{ED4DADD0-88A0-4D55-B181-CDE9048903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0" name="Text Box 85">
          <a:extLst>
            <a:ext uri="{FF2B5EF4-FFF2-40B4-BE49-F238E27FC236}">
              <a16:creationId xmlns:a16="http://schemas.microsoft.com/office/drawing/2014/main" id="{24A09D61-8D53-4B62-9DD3-84084BBB94B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1" name="Text Box 86">
          <a:extLst>
            <a:ext uri="{FF2B5EF4-FFF2-40B4-BE49-F238E27FC236}">
              <a16:creationId xmlns:a16="http://schemas.microsoft.com/office/drawing/2014/main" id="{5D7CCA28-ADA2-494E-851E-AB21A902341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2" name="Text Box 87">
          <a:extLst>
            <a:ext uri="{FF2B5EF4-FFF2-40B4-BE49-F238E27FC236}">
              <a16:creationId xmlns:a16="http://schemas.microsoft.com/office/drawing/2014/main" id="{1FC7EF79-70CC-4911-B78B-BB6AC3E821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3" name="Text Box 88">
          <a:extLst>
            <a:ext uri="{FF2B5EF4-FFF2-40B4-BE49-F238E27FC236}">
              <a16:creationId xmlns:a16="http://schemas.microsoft.com/office/drawing/2014/main" id="{99E4514B-9DDB-4285-8807-AB47EB543AC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4" name="Text Box 89">
          <a:extLst>
            <a:ext uri="{FF2B5EF4-FFF2-40B4-BE49-F238E27FC236}">
              <a16:creationId xmlns:a16="http://schemas.microsoft.com/office/drawing/2014/main" id="{2A6024BD-3DC5-4B65-8837-432ED1534F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5" name="Text Box 90">
          <a:extLst>
            <a:ext uri="{FF2B5EF4-FFF2-40B4-BE49-F238E27FC236}">
              <a16:creationId xmlns:a16="http://schemas.microsoft.com/office/drawing/2014/main" id="{39E8FAE3-E82D-4F9C-8A6B-D73506D5E31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6" name="Text Box 91">
          <a:extLst>
            <a:ext uri="{FF2B5EF4-FFF2-40B4-BE49-F238E27FC236}">
              <a16:creationId xmlns:a16="http://schemas.microsoft.com/office/drawing/2014/main" id="{04AFCDD2-F457-441E-A615-993495A10A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7" name="Text Box 92">
          <a:extLst>
            <a:ext uri="{FF2B5EF4-FFF2-40B4-BE49-F238E27FC236}">
              <a16:creationId xmlns:a16="http://schemas.microsoft.com/office/drawing/2014/main" id="{3E473525-ECD3-4791-AC10-1A93794DB72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8" name="Text Box 93">
          <a:extLst>
            <a:ext uri="{FF2B5EF4-FFF2-40B4-BE49-F238E27FC236}">
              <a16:creationId xmlns:a16="http://schemas.microsoft.com/office/drawing/2014/main" id="{CE5E3124-7426-45D6-B497-BF0C5950705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59" name="Text Box 94">
          <a:extLst>
            <a:ext uri="{FF2B5EF4-FFF2-40B4-BE49-F238E27FC236}">
              <a16:creationId xmlns:a16="http://schemas.microsoft.com/office/drawing/2014/main" id="{249F7BE5-2882-4ECE-8A51-59157CBA0D4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60" name="Text Box 95">
          <a:extLst>
            <a:ext uri="{FF2B5EF4-FFF2-40B4-BE49-F238E27FC236}">
              <a16:creationId xmlns:a16="http://schemas.microsoft.com/office/drawing/2014/main" id="{6838367D-D127-4CA3-9B7B-D31FB9348B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61" name="Text Box 96">
          <a:extLst>
            <a:ext uri="{FF2B5EF4-FFF2-40B4-BE49-F238E27FC236}">
              <a16:creationId xmlns:a16="http://schemas.microsoft.com/office/drawing/2014/main" id="{B35B8362-F593-421B-8572-1C8127D92B2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62" name="Text Box 97">
          <a:extLst>
            <a:ext uri="{FF2B5EF4-FFF2-40B4-BE49-F238E27FC236}">
              <a16:creationId xmlns:a16="http://schemas.microsoft.com/office/drawing/2014/main" id="{F063334A-E45B-4943-8425-2780DBF6FCB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63" name="Text Box 98">
          <a:extLst>
            <a:ext uri="{FF2B5EF4-FFF2-40B4-BE49-F238E27FC236}">
              <a16:creationId xmlns:a16="http://schemas.microsoft.com/office/drawing/2014/main" id="{D3110DD6-45BD-4073-8926-C93055CC536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964" name="Text Box 99">
          <a:extLst>
            <a:ext uri="{FF2B5EF4-FFF2-40B4-BE49-F238E27FC236}">
              <a16:creationId xmlns:a16="http://schemas.microsoft.com/office/drawing/2014/main" id="{FFD5E32D-A8DC-4020-8233-F86296F58F73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65" name="Text Box 100">
          <a:extLst>
            <a:ext uri="{FF2B5EF4-FFF2-40B4-BE49-F238E27FC236}">
              <a16:creationId xmlns:a16="http://schemas.microsoft.com/office/drawing/2014/main" id="{32EE9A5A-C200-4ABD-86EE-ED2D5EC9822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66" name="Text Box 101">
          <a:extLst>
            <a:ext uri="{FF2B5EF4-FFF2-40B4-BE49-F238E27FC236}">
              <a16:creationId xmlns:a16="http://schemas.microsoft.com/office/drawing/2014/main" id="{5D7AFE3F-07BF-4204-80C7-D719109474F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67" name="Text Box 102">
          <a:extLst>
            <a:ext uri="{FF2B5EF4-FFF2-40B4-BE49-F238E27FC236}">
              <a16:creationId xmlns:a16="http://schemas.microsoft.com/office/drawing/2014/main" id="{8F4804D3-89E1-4760-8690-09C359EDA5C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68" name="Text Box 103">
          <a:extLst>
            <a:ext uri="{FF2B5EF4-FFF2-40B4-BE49-F238E27FC236}">
              <a16:creationId xmlns:a16="http://schemas.microsoft.com/office/drawing/2014/main" id="{1E2BAF88-35EF-4C8E-ABB3-B33E32E987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69" name="Text Box 104">
          <a:extLst>
            <a:ext uri="{FF2B5EF4-FFF2-40B4-BE49-F238E27FC236}">
              <a16:creationId xmlns:a16="http://schemas.microsoft.com/office/drawing/2014/main" id="{8432E0E7-EF3F-42B7-BEB4-755BA3455A1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70" name="Text Box 105">
          <a:extLst>
            <a:ext uri="{FF2B5EF4-FFF2-40B4-BE49-F238E27FC236}">
              <a16:creationId xmlns:a16="http://schemas.microsoft.com/office/drawing/2014/main" id="{65E24E26-AADB-4C14-AF71-D33D0F5F56A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71" name="Text Box 106">
          <a:extLst>
            <a:ext uri="{FF2B5EF4-FFF2-40B4-BE49-F238E27FC236}">
              <a16:creationId xmlns:a16="http://schemas.microsoft.com/office/drawing/2014/main" id="{C11F0DFA-137C-41ED-9D6F-2DF6582777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72" name="Text Box 107">
          <a:extLst>
            <a:ext uri="{FF2B5EF4-FFF2-40B4-BE49-F238E27FC236}">
              <a16:creationId xmlns:a16="http://schemas.microsoft.com/office/drawing/2014/main" id="{0962F589-8FE1-491A-9634-5AC0473AF0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73" name="Text Box 108">
          <a:extLst>
            <a:ext uri="{FF2B5EF4-FFF2-40B4-BE49-F238E27FC236}">
              <a16:creationId xmlns:a16="http://schemas.microsoft.com/office/drawing/2014/main" id="{9E743885-E707-4FCB-93A0-38DC490635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74" name="Text Box 109">
          <a:extLst>
            <a:ext uri="{FF2B5EF4-FFF2-40B4-BE49-F238E27FC236}">
              <a16:creationId xmlns:a16="http://schemas.microsoft.com/office/drawing/2014/main" id="{AF72CA23-59CA-4CF2-9657-400293C5F5B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75" name="Text Box 110">
          <a:extLst>
            <a:ext uri="{FF2B5EF4-FFF2-40B4-BE49-F238E27FC236}">
              <a16:creationId xmlns:a16="http://schemas.microsoft.com/office/drawing/2014/main" id="{D15A0306-F22D-4517-8FA4-63F664E53C9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76" name="Text Box 111">
          <a:extLst>
            <a:ext uri="{FF2B5EF4-FFF2-40B4-BE49-F238E27FC236}">
              <a16:creationId xmlns:a16="http://schemas.microsoft.com/office/drawing/2014/main" id="{82370AD6-B5A5-48F1-BFDF-5F04EA81D3F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77" name="Text Box 112">
          <a:extLst>
            <a:ext uri="{FF2B5EF4-FFF2-40B4-BE49-F238E27FC236}">
              <a16:creationId xmlns:a16="http://schemas.microsoft.com/office/drawing/2014/main" id="{BA3995B6-5C18-42DC-9DBF-F8D233C431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78" name="Text Box 113">
          <a:extLst>
            <a:ext uri="{FF2B5EF4-FFF2-40B4-BE49-F238E27FC236}">
              <a16:creationId xmlns:a16="http://schemas.microsoft.com/office/drawing/2014/main" id="{2F8853F9-6942-4B48-81FF-EB154D09EB8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979" name="Text Box 114">
          <a:extLst>
            <a:ext uri="{FF2B5EF4-FFF2-40B4-BE49-F238E27FC236}">
              <a16:creationId xmlns:a16="http://schemas.microsoft.com/office/drawing/2014/main" id="{B7E9B1CC-D8A1-4158-9BDF-95685D9DE592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0" name="Text Box 115">
          <a:extLst>
            <a:ext uri="{FF2B5EF4-FFF2-40B4-BE49-F238E27FC236}">
              <a16:creationId xmlns:a16="http://schemas.microsoft.com/office/drawing/2014/main" id="{271D68DF-9ED3-4E0E-9EFB-858985E6D3B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1" name="Text Box 116">
          <a:extLst>
            <a:ext uri="{FF2B5EF4-FFF2-40B4-BE49-F238E27FC236}">
              <a16:creationId xmlns:a16="http://schemas.microsoft.com/office/drawing/2014/main" id="{F44DC1E1-E12B-4572-85DD-A880FC6A3E7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2" name="Text Box 117">
          <a:extLst>
            <a:ext uri="{FF2B5EF4-FFF2-40B4-BE49-F238E27FC236}">
              <a16:creationId xmlns:a16="http://schemas.microsoft.com/office/drawing/2014/main" id="{501D9969-AF31-4322-9A9C-779A22C76E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3" name="Text Box 118">
          <a:extLst>
            <a:ext uri="{FF2B5EF4-FFF2-40B4-BE49-F238E27FC236}">
              <a16:creationId xmlns:a16="http://schemas.microsoft.com/office/drawing/2014/main" id="{DF066124-A129-494B-8B6E-802D0591A0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4" name="Text Box 119">
          <a:extLst>
            <a:ext uri="{FF2B5EF4-FFF2-40B4-BE49-F238E27FC236}">
              <a16:creationId xmlns:a16="http://schemas.microsoft.com/office/drawing/2014/main" id="{1F77C91B-3680-4692-BD24-F7AFCFDF636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5" name="Text Box 120">
          <a:extLst>
            <a:ext uri="{FF2B5EF4-FFF2-40B4-BE49-F238E27FC236}">
              <a16:creationId xmlns:a16="http://schemas.microsoft.com/office/drawing/2014/main" id="{43A77A5D-A39F-43F0-BB91-C7B0745432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6" name="Text Box 121">
          <a:extLst>
            <a:ext uri="{FF2B5EF4-FFF2-40B4-BE49-F238E27FC236}">
              <a16:creationId xmlns:a16="http://schemas.microsoft.com/office/drawing/2014/main" id="{A6310FED-3844-492F-B7B0-D651C3752B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7" name="Text Box 122">
          <a:extLst>
            <a:ext uri="{FF2B5EF4-FFF2-40B4-BE49-F238E27FC236}">
              <a16:creationId xmlns:a16="http://schemas.microsoft.com/office/drawing/2014/main" id="{69BD403F-5775-4F6E-8593-D2214B7026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8" name="Text Box 123">
          <a:extLst>
            <a:ext uri="{FF2B5EF4-FFF2-40B4-BE49-F238E27FC236}">
              <a16:creationId xmlns:a16="http://schemas.microsoft.com/office/drawing/2014/main" id="{D4E579FC-9791-4E4B-9CFD-4CFC783AD7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89" name="Text Box 124">
          <a:extLst>
            <a:ext uri="{FF2B5EF4-FFF2-40B4-BE49-F238E27FC236}">
              <a16:creationId xmlns:a16="http://schemas.microsoft.com/office/drawing/2014/main" id="{5405C1F8-44EB-4579-93D4-7BC7575746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90" name="Text Box 125">
          <a:extLst>
            <a:ext uri="{FF2B5EF4-FFF2-40B4-BE49-F238E27FC236}">
              <a16:creationId xmlns:a16="http://schemas.microsoft.com/office/drawing/2014/main" id="{CE7F1D68-3168-451C-B604-E32FF6EDFBE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91" name="Text Box 126">
          <a:extLst>
            <a:ext uri="{FF2B5EF4-FFF2-40B4-BE49-F238E27FC236}">
              <a16:creationId xmlns:a16="http://schemas.microsoft.com/office/drawing/2014/main" id="{F5537365-4890-40F1-92CC-9A1C018E0CB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92" name="Text Box 127">
          <a:extLst>
            <a:ext uri="{FF2B5EF4-FFF2-40B4-BE49-F238E27FC236}">
              <a16:creationId xmlns:a16="http://schemas.microsoft.com/office/drawing/2014/main" id="{CFD10F48-8AF9-4CB9-9168-97424B9BA1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93" name="Text Box 128">
          <a:extLst>
            <a:ext uri="{FF2B5EF4-FFF2-40B4-BE49-F238E27FC236}">
              <a16:creationId xmlns:a16="http://schemas.microsoft.com/office/drawing/2014/main" id="{0473BEC0-4CD5-477D-8D06-5CC2CABEC8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1994" name="Text Box 129">
          <a:extLst>
            <a:ext uri="{FF2B5EF4-FFF2-40B4-BE49-F238E27FC236}">
              <a16:creationId xmlns:a16="http://schemas.microsoft.com/office/drawing/2014/main" id="{541B13B6-3DF0-4498-9852-EA06D8DD2321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95" name="Text Box 130">
          <a:extLst>
            <a:ext uri="{FF2B5EF4-FFF2-40B4-BE49-F238E27FC236}">
              <a16:creationId xmlns:a16="http://schemas.microsoft.com/office/drawing/2014/main" id="{F1AB857D-0E6F-4207-85E7-2F98F632D8A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96" name="Text Box 131">
          <a:extLst>
            <a:ext uri="{FF2B5EF4-FFF2-40B4-BE49-F238E27FC236}">
              <a16:creationId xmlns:a16="http://schemas.microsoft.com/office/drawing/2014/main" id="{49CA7FE0-40D5-47BD-A2F2-DB806411A84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97" name="Text Box 132">
          <a:extLst>
            <a:ext uri="{FF2B5EF4-FFF2-40B4-BE49-F238E27FC236}">
              <a16:creationId xmlns:a16="http://schemas.microsoft.com/office/drawing/2014/main" id="{409BC41A-805A-46C5-843C-E4376A9C81C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98" name="Text Box 133">
          <a:extLst>
            <a:ext uri="{FF2B5EF4-FFF2-40B4-BE49-F238E27FC236}">
              <a16:creationId xmlns:a16="http://schemas.microsoft.com/office/drawing/2014/main" id="{9B203718-2480-45C6-BFAF-F428AC625E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1999" name="Text Box 134">
          <a:extLst>
            <a:ext uri="{FF2B5EF4-FFF2-40B4-BE49-F238E27FC236}">
              <a16:creationId xmlns:a16="http://schemas.microsoft.com/office/drawing/2014/main" id="{AC082F19-F3E1-40B8-B48A-1B4F578F8B7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00" name="Text Box 135">
          <a:extLst>
            <a:ext uri="{FF2B5EF4-FFF2-40B4-BE49-F238E27FC236}">
              <a16:creationId xmlns:a16="http://schemas.microsoft.com/office/drawing/2014/main" id="{62342EC6-F4A5-45DB-893F-3CE63492EBC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01" name="Text Box 136">
          <a:extLst>
            <a:ext uri="{FF2B5EF4-FFF2-40B4-BE49-F238E27FC236}">
              <a16:creationId xmlns:a16="http://schemas.microsoft.com/office/drawing/2014/main" id="{19C8F8EC-FB6C-4F4C-BCD1-CD47E07EE84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02" name="Text Box 137">
          <a:extLst>
            <a:ext uri="{FF2B5EF4-FFF2-40B4-BE49-F238E27FC236}">
              <a16:creationId xmlns:a16="http://schemas.microsoft.com/office/drawing/2014/main" id="{FE3E13CA-3833-4F70-A8A6-557E850274F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03" name="Text Box 138">
          <a:extLst>
            <a:ext uri="{FF2B5EF4-FFF2-40B4-BE49-F238E27FC236}">
              <a16:creationId xmlns:a16="http://schemas.microsoft.com/office/drawing/2014/main" id="{798CB8B9-0BF5-4D85-A4FF-8718BA396C0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04" name="Text Box 139">
          <a:extLst>
            <a:ext uri="{FF2B5EF4-FFF2-40B4-BE49-F238E27FC236}">
              <a16:creationId xmlns:a16="http://schemas.microsoft.com/office/drawing/2014/main" id="{F0709711-7D04-4A51-820B-E7AB09726B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05" name="Text Box 140">
          <a:extLst>
            <a:ext uri="{FF2B5EF4-FFF2-40B4-BE49-F238E27FC236}">
              <a16:creationId xmlns:a16="http://schemas.microsoft.com/office/drawing/2014/main" id="{E28699ED-1FD1-4E24-9E8C-E07AC0EF073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06" name="Text Box 141">
          <a:extLst>
            <a:ext uri="{FF2B5EF4-FFF2-40B4-BE49-F238E27FC236}">
              <a16:creationId xmlns:a16="http://schemas.microsoft.com/office/drawing/2014/main" id="{B4A9E7C9-4341-4813-8FC8-9ACCEFE4522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07" name="Text Box 142">
          <a:extLst>
            <a:ext uri="{FF2B5EF4-FFF2-40B4-BE49-F238E27FC236}">
              <a16:creationId xmlns:a16="http://schemas.microsoft.com/office/drawing/2014/main" id="{5B4A3124-6CA1-4DFC-9EA2-B836677134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08" name="Text Box 143">
          <a:extLst>
            <a:ext uri="{FF2B5EF4-FFF2-40B4-BE49-F238E27FC236}">
              <a16:creationId xmlns:a16="http://schemas.microsoft.com/office/drawing/2014/main" id="{F7B9EB23-D751-4738-9853-EC3EC3B9EF5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2009" name="Text Box 144">
          <a:extLst>
            <a:ext uri="{FF2B5EF4-FFF2-40B4-BE49-F238E27FC236}">
              <a16:creationId xmlns:a16="http://schemas.microsoft.com/office/drawing/2014/main" id="{74D97637-F923-4826-AEB8-297E9FADC8FA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0" name="Text Box 145">
          <a:extLst>
            <a:ext uri="{FF2B5EF4-FFF2-40B4-BE49-F238E27FC236}">
              <a16:creationId xmlns:a16="http://schemas.microsoft.com/office/drawing/2014/main" id="{7C205DD0-0AE4-45D7-8A99-B56F4B24748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1" name="Text Box 146">
          <a:extLst>
            <a:ext uri="{FF2B5EF4-FFF2-40B4-BE49-F238E27FC236}">
              <a16:creationId xmlns:a16="http://schemas.microsoft.com/office/drawing/2014/main" id="{00394F1F-C57E-4492-AE5B-848E6287798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2" name="Text Box 147">
          <a:extLst>
            <a:ext uri="{FF2B5EF4-FFF2-40B4-BE49-F238E27FC236}">
              <a16:creationId xmlns:a16="http://schemas.microsoft.com/office/drawing/2014/main" id="{7D6458CE-7347-4D98-B749-AE09F84A3A0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3" name="Text Box 148">
          <a:extLst>
            <a:ext uri="{FF2B5EF4-FFF2-40B4-BE49-F238E27FC236}">
              <a16:creationId xmlns:a16="http://schemas.microsoft.com/office/drawing/2014/main" id="{9776E3A2-74F2-40CA-ACA7-2B9A9B607F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4" name="Text Box 149">
          <a:extLst>
            <a:ext uri="{FF2B5EF4-FFF2-40B4-BE49-F238E27FC236}">
              <a16:creationId xmlns:a16="http://schemas.microsoft.com/office/drawing/2014/main" id="{CDBA0877-CC0B-4C47-8F41-F5181C15E19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5" name="Text Box 150">
          <a:extLst>
            <a:ext uri="{FF2B5EF4-FFF2-40B4-BE49-F238E27FC236}">
              <a16:creationId xmlns:a16="http://schemas.microsoft.com/office/drawing/2014/main" id="{0BF19919-45F1-4E69-82D1-9766F7C1DB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6" name="Text Box 151">
          <a:extLst>
            <a:ext uri="{FF2B5EF4-FFF2-40B4-BE49-F238E27FC236}">
              <a16:creationId xmlns:a16="http://schemas.microsoft.com/office/drawing/2014/main" id="{33AB0BE4-0F3F-4D81-AA17-9BDC6C6E66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7" name="Text Box 152">
          <a:extLst>
            <a:ext uri="{FF2B5EF4-FFF2-40B4-BE49-F238E27FC236}">
              <a16:creationId xmlns:a16="http://schemas.microsoft.com/office/drawing/2014/main" id="{334AC6B6-28C3-480A-B630-20926C95CF7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8" name="Text Box 153">
          <a:extLst>
            <a:ext uri="{FF2B5EF4-FFF2-40B4-BE49-F238E27FC236}">
              <a16:creationId xmlns:a16="http://schemas.microsoft.com/office/drawing/2014/main" id="{099BD46E-AC9E-41D5-8874-A988DF13AEA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19" name="Text Box 154">
          <a:extLst>
            <a:ext uri="{FF2B5EF4-FFF2-40B4-BE49-F238E27FC236}">
              <a16:creationId xmlns:a16="http://schemas.microsoft.com/office/drawing/2014/main" id="{C0F12398-B7DA-4747-87A8-062B5ACEED7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20" name="Text Box 155">
          <a:extLst>
            <a:ext uri="{FF2B5EF4-FFF2-40B4-BE49-F238E27FC236}">
              <a16:creationId xmlns:a16="http://schemas.microsoft.com/office/drawing/2014/main" id="{B02FC6E8-2419-4112-9606-7FA71DA71E5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21" name="Text Box 156">
          <a:extLst>
            <a:ext uri="{FF2B5EF4-FFF2-40B4-BE49-F238E27FC236}">
              <a16:creationId xmlns:a16="http://schemas.microsoft.com/office/drawing/2014/main" id="{474A3CA1-200B-4FFF-9921-23C4597F9EB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22" name="Text Box 157">
          <a:extLst>
            <a:ext uri="{FF2B5EF4-FFF2-40B4-BE49-F238E27FC236}">
              <a16:creationId xmlns:a16="http://schemas.microsoft.com/office/drawing/2014/main" id="{C199FD2B-E7CE-40B4-8841-2B4EF1E2200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23" name="Text Box 158">
          <a:extLst>
            <a:ext uri="{FF2B5EF4-FFF2-40B4-BE49-F238E27FC236}">
              <a16:creationId xmlns:a16="http://schemas.microsoft.com/office/drawing/2014/main" id="{9FD40A61-BCE4-46D5-9957-B3E8AFE18C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2024" name="Text Box 159">
          <a:extLst>
            <a:ext uri="{FF2B5EF4-FFF2-40B4-BE49-F238E27FC236}">
              <a16:creationId xmlns:a16="http://schemas.microsoft.com/office/drawing/2014/main" id="{2629B9C3-B917-407E-B66E-5BFE8D837FA7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25" name="Text Box 160">
          <a:extLst>
            <a:ext uri="{FF2B5EF4-FFF2-40B4-BE49-F238E27FC236}">
              <a16:creationId xmlns:a16="http://schemas.microsoft.com/office/drawing/2014/main" id="{6331F45E-3DEC-438B-A0F2-EEEC3450E26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26" name="Text Box 161">
          <a:extLst>
            <a:ext uri="{FF2B5EF4-FFF2-40B4-BE49-F238E27FC236}">
              <a16:creationId xmlns:a16="http://schemas.microsoft.com/office/drawing/2014/main" id="{D6C209C0-0A6D-4761-98A3-B22FA79A980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27" name="Text Box 162">
          <a:extLst>
            <a:ext uri="{FF2B5EF4-FFF2-40B4-BE49-F238E27FC236}">
              <a16:creationId xmlns:a16="http://schemas.microsoft.com/office/drawing/2014/main" id="{CEF1F9CF-7EFC-4551-BDEB-71222D70769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28" name="Text Box 163">
          <a:extLst>
            <a:ext uri="{FF2B5EF4-FFF2-40B4-BE49-F238E27FC236}">
              <a16:creationId xmlns:a16="http://schemas.microsoft.com/office/drawing/2014/main" id="{43D581B8-EB0A-4B88-9499-CC41D05DCA2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29" name="Text Box 164">
          <a:extLst>
            <a:ext uri="{FF2B5EF4-FFF2-40B4-BE49-F238E27FC236}">
              <a16:creationId xmlns:a16="http://schemas.microsoft.com/office/drawing/2014/main" id="{1B332477-6A4B-43FA-9046-63163E1AB34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30" name="Text Box 165">
          <a:extLst>
            <a:ext uri="{FF2B5EF4-FFF2-40B4-BE49-F238E27FC236}">
              <a16:creationId xmlns:a16="http://schemas.microsoft.com/office/drawing/2014/main" id="{C4F1771B-E244-4155-B395-F91163AD615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31" name="Text Box 166">
          <a:extLst>
            <a:ext uri="{FF2B5EF4-FFF2-40B4-BE49-F238E27FC236}">
              <a16:creationId xmlns:a16="http://schemas.microsoft.com/office/drawing/2014/main" id="{B5B6B8CD-CE35-4D47-93FE-51487C94C28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32" name="Text Box 167">
          <a:extLst>
            <a:ext uri="{FF2B5EF4-FFF2-40B4-BE49-F238E27FC236}">
              <a16:creationId xmlns:a16="http://schemas.microsoft.com/office/drawing/2014/main" id="{0FD15EB1-C4B4-47E2-A537-FABCAF3A3F9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33" name="Text Box 168">
          <a:extLst>
            <a:ext uri="{FF2B5EF4-FFF2-40B4-BE49-F238E27FC236}">
              <a16:creationId xmlns:a16="http://schemas.microsoft.com/office/drawing/2014/main" id="{06025E7C-BE63-4E62-A246-B407EDBDA58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34" name="Text Box 169">
          <a:extLst>
            <a:ext uri="{FF2B5EF4-FFF2-40B4-BE49-F238E27FC236}">
              <a16:creationId xmlns:a16="http://schemas.microsoft.com/office/drawing/2014/main" id="{692BFF61-4920-460C-A842-C478AF3AF09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35" name="Text Box 170">
          <a:extLst>
            <a:ext uri="{FF2B5EF4-FFF2-40B4-BE49-F238E27FC236}">
              <a16:creationId xmlns:a16="http://schemas.microsoft.com/office/drawing/2014/main" id="{93F15794-C3DF-4738-B596-E69F3260134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36" name="Text Box 171">
          <a:extLst>
            <a:ext uri="{FF2B5EF4-FFF2-40B4-BE49-F238E27FC236}">
              <a16:creationId xmlns:a16="http://schemas.microsoft.com/office/drawing/2014/main" id="{247C9583-3D80-49A6-AF08-47C0E185D18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37" name="Text Box 172">
          <a:extLst>
            <a:ext uri="{FF2B5EF4-FFF2-40B4-BE49-F238E27FC236}">
              <a16:creationId xmlns:a16="http://schemas.microsoft.com/office/drawing/2014/main" id="{8C747504-0BA1-4B60-860C-888CD723FFC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38" name="Text Box 173">
          <a:extLst>
            <a:ext uri="{FF2B5EF4-FFF2-40B4-BE49-F238E27FC236}">
              <a16:creationId xmlns:a16="http://schemas.microsoft.com/office/drawing/2014/main" id="{59ED5850-8C45-4823-BC64-70BD19565F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2039" name="Text Box 174">
          <a:extLst>
            <a:ext uri="{FF2B5EF4-FFF2-40B4-BE49-F238E27FC236}">
              <a16:creationId xmlns:a16="http://schemas.microsoft.com/office/drawing/2014/main" id="{BB9DA8D9-1DF9-4E2D-B111-0A3D1555CA20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0" name="Text Box 175">
          <a:extLst>
            <a:ext uri="{FF2B5EF4-FFF2-40B4-BE49-F238E27FC236}">
              <a16:creationId xmlns:a16="http://schemas.microsoft.com/office/drawing/2014/main" id="{3F187684-A536-4E61-88A8-B2EC628E78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1" name="Text Box 176">
          <a:extLst>
            <a:ext uri="{FF2B5EF4-FFF2-40B4-BE49-F238E27FC236}">
              <a16:creationId xmlns:a16="http://schemas.microsoft.com/office/drawing/2014/main" id="{3E57562C-A6F2-470B-9C91-CFD940CCCF0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2" name="Text Box 177">
          <a:extLst>
            <a:ext uri="{FF2B5EF4-FFF2-40B4-BE49-F238E27FC236}">
              <a16:creationId xmlns:a16="http://schemas.microsoft.com/office/drawing/2014/main" id="{19D00F11-F02D-404F-A64E-41A9F8D8CDA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3" name="Text Box 178">
          <a:extLst>
            <a:ext uri="{FF2B5EF4-FFF2-40B4-BE49-F238E27FC236}">
              <a16:creationId xmlns:a16="http://schemas.microsoft.com/office/drawing/2014/main" id="{07E4A8C2-C9BC-4A64-83B2-53768BD77CC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4" name="Text Box 179">
          <a:extLst>
            <a:ext uri="{FF2B5EF4-FFF2-40B4-BE49-F238E27FC236}">
              <a16:creationId xmlns:a16="http://schemas.microsoft.com/office/drawing/2014/main" id="{C9BDD3F0-30C5-4AD0-930F-D71D5827EA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5" name="Text Box 180">
          <a:extLst>
            <a:ext uri="{FF2B5EF4-FFF2-40B4-BE49-F238E27FC236}">
              <a16:creationId xmlns:a16="http://schemas.microsoft.com/office/drawing/2014/main" id="{CC2495B2-8805-467E-A3A9-A89C323F57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6" name="Text Box 181">
          <a:extLst>
            <a:ext uri="{FF2B5EF4-FFF2-40B4-BE49-F238E27FC236}">
              <a16:creationId xmlns:a16="http://schemas.microsoft.com/office/drawing/2014/main" id="{83C67532-57E6-4167-8458-2AE2EC3849E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7" name="Text Box 182">
          <a:extLst>
            <a:ext uri="{FF2B5EF4-FFF2-40B4-BE49-F238E27FC236}">
              <a16:creationId xmlns:a16="http://schemas.microsoft.com/office/drawing/2014/main" id="{D0C95EC0-DB85-4A21-B9E1-33067F99D8C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8" name="Text Box 183">
          <a:extLst>
            <a:ext uri="{FF2B5EF4-FFF2-40B4-BE49-F238E27FC236}">
              <a16:creationId xmlns:a16="http://schemas.microsoft.com/office/drawing/2014/main" id="{EC5FDCBD-E00C-4132-9B0D-97E3EE2378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49" name="Text Box 184">
          <a:extLst>
            <a:ext uri="{FF2B5EF4-FFF2-40B4-BE49-F238E27FC236}">
              <a16:creationId xmlns:a16="http://schemas.microsoft.com/office/drawing/2014/main" id="{495031CE-4632-430B-A079-4FFDB7AF0E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0" name="Text Box 185">
          <a:extLst>
            <a:ext uri="{FF2B5EF4-FFF2-40B4-BE49-F238E27FC236}">
              <a16:creationId xmlns:a16="http://schemas.microsoft.com/office/drawing/2014/main" id="{D6369D69-741D-4703-AA7E-14070E2F910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1" name="Text Box 186">
          <a:extLst>
            <a:ext uri="{FF2B5EF4-FFF2-40B4-BE49-F238E27FC236}">
              <a16:creationId xmlns:a16="http://schemas.microsoft.com/office/drawing/2014/main" id="{97317A65-A064-4024-9EA1-84CE4301FA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2" name="Text Box 187">
          <a:extLst>
            <a:ext uri="{FF2B5EF4-FFF2-40B4-BE49-F238E27FC236}">
              <a16:creationId xmlns:a16="http://schemas.microsoft.com/office/drawing/2014/main" id="{D8B3A3DE-80CC-4060-9253-6F73024C8CD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3" name="Text Box 188">
          <a:extLst>
            <a:ext uri="{FF2B5EF4-FFF2-40B4-BE49-F238E27FC236}">
              <a16:creationId xmlns:a16="http://schemas.microsoft.com/office/drawing/2014/main" id="{4191A743-3E16-4C71-919F-12FE5DC3301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4" name="Text Box 210">
          <a:extLst>
            <a:ext uri="{FF2B5EF4-FFF2-40B4-BE49-F238E27FC236}">
              <a16:creationId xmlns:a16="http://schemas.microsoft.com/office/drawing/2014/main" id="{F1B46D27-4AE8-4932-8ECA-0EB73BBD33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5" name="Text Box 211">
          <a:extLst>
            <a:ext uri="{FF2B5EF4-FFF2-40B4-BE49-F238E27FC236}">
              <a16:creationId xmlns:a16="http://schemas.microsoft.com/office/drawing/2014/main" id="{9FAFC85B-C8C1-4F7A-994E-DAA3B6739AE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6" name="Text Box 212">
          <a:extLst>
            <a:ext uri="{FF2B5EF4-FFF2-40B4-BE49-F238E27FC236}">
              <a16:creationId xmlns:a16="http://schemas.microsoft.com/office/drawing/2014/main" id="{6B251A6A-2C99-46B5-AF92-562284ABEB9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7" name="Text Box 213">
          <a:extLst>
            <a:ext uri="{FF2B5EF4-FFF2-40B4-BE49-F238E27FC236}">
              <a16:creationId xmlns:a16="http://schemas.microsoft.com/office/drawing/2014/main" id="{1D41F4DB-4123-4E33-BDD0-2130E8E3B92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8" name="Text Box 214">
          <a:extLst>
            <a:ext uri="{FF2B5EF4-FFF2-40B4-BE49-F238E27FC236}">
              <a16:creationId xmlns:a16="http://schemas.microsoft.com/office/drawing/2014/main" id="{A3470E3A-3C46-40CC-85AE-5F8235A4B93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59" name="Text Box 215">
          <a:extLst>
            <a:ext uri="{FF2B5EF4-FFF2-40B4-BE49-F238E27FC236}">
              <a16:creationId xmlns:a16="http://schemas.microsoft.com/office/drawing/2014/main" id="{0896E8E4-16A9-4708-B809-910F84B8936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0" name="Text Box 216">
          <a:extLst>
            <a:ext uri="{FF2B5EF4-FFF2-40B4-BE49-F238E27FC236}">
              <a16:creationId xmlns:a16="http://schemas.microsoft.com/office/drawing/2014/main" id="{AE009542-56B1-4A7B-986D-580A0501AC2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F87CD42B-3CCA-4A6A-8FB1-0E2A456EB66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2" name="Text Box 2">
          <a:extLst>
            <a:ext uri="{FF2B5EF4-FFF2-40B4-BE49-F238E27FC236}">
              <a16:creationId xmlns:a16="http://schemas.microsoft.com/office/drawing/2014/main" id="{DDA4A9B1-55B7-4120-B5ED-E6D4FA89A3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3" name="Text Box 3">
          <a:extLst>
            <a:ext uri="{FF2B5EF4-FFF2-40B4-BE49-F238E27FC236}">
              <a16:creationId xmlns:a16="http://schemas.microsoft.com/office/drawing/2014/main" id="{388717B7-98A8-4A2F-9825-E7FF501DCBF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4" name="Text Box 4">
          <a:extLst>
            <a:ext uri="{FF2B5EF4-FFF2-40B4-BE49-F238E27FC236}">
              <a16:creationId xmlns:a16="http://schemas.microsoft.com/office/drawing/2014/main" id="{8A4816A0-2A7A-47A8-A3CD-E52532E92A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5" name="Text Box 5">
          <a:extLst>
            <a:ext uri="{FF2B5EF4-FFF2-40B4-BE49-F238E27FC236}">
              <a16:creationId xmlns:a16="http://schemas.microsoft.com/office/drawing/2014/main" id="{ADA5AC25-A99D-41B9-9911-74AD05EE710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6" name="Text Box 6">
          <a:extLst>
            <a:ext uri="{FF2B5EF4-FFF2-40B4-BE49-F238E27FC236}">
              <a16:creationId xmlns:a16="http://schemas.microsoft.com/office/drawing/2014/main" id="{B27885C9-A011-462E-930A-AC5268845C1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7" name="Text Box 7">
          <a:extLst>
            <a:ext uri="{FF2B5EF4-FFF2-40B4-BE49-F238E27FC236}">
              <a16:creationId xmlns:a16="http://schemas.microsoft.com/office/drawing/2014/main" id="{DDE55F4A-30F1-49E5-8AF5-A8D23C8CBC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8" name="Text Box 8">
          <a:extLst>
            <a:ext uri="{FF2B5EF4-FFF2-40B4-BE49-F238E27FC236}">
              <a16:creationId xmlns:a16="http://schemas.microsoft.com/office/drawing/2014/main" id="{96CCB1B2-0433-48B8-A3CC-64E7B5B07EC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69" name="Text Box 9">
          <a:extLst>
            <a:ext uri="{FF2B5EF4-FFF2-40B4-BE49-F238E27FC236}">
              <a16:creationId xmlns:a16="http://schemas.microsoft.com/office/drawing/2014/main" id="{5B7351ED-D887-4EF9-84AE-AE82D4B387D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0" name="Text Box 10">
          <a:extLst>
            <a:ext uri="{FF2B5EF4-FFF2-40B4-BE49-F238E27FC236}">
              <a16:creationId xmlns:a16="http://schemas.microsoft.com/office/drawing/2014/main" id="{F24C28C5-09BA-4B67-B1A0-E0FE2B0A81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1" name="Text Box 11">
          <a:extLst>
            <a:ext uri="{FF2B5EF4-FFF2-40B4-BE49-F238E27FC236}">
              <a16:creationId xmlns:a16="http://schemas.microsoft.com/office/drawing/2014/main" id="{D88AE698-53DC-41B7-80FC-4BD2CD43CAF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2" name="Text Box 12">
          <a:extLst>
            <a:ext uri="{FF2B5EF4-FFF2-40B4-BE49-F238E27FC236}">
              <a16:creationId xmlns:a16="http://schemas.microsoft.com/office/drawing/2014/main" id="{E134B11F-40BE-484F-B6C8-E2B463699D8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3" name="Text Box 13">
          <a:extLst>
            <a:ext uri="{FF2B5EF4-FFF2-40B4-BE49-F238E27FC236}">
              <a16:creationId xmlns:a16="http://schemas.microsoft.com/office/drawing/2014/main" id="{5CA76D40-DD54-4120-B0D5-CCCEA85C8A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4" name="Text Box 14">
          <a:extLst>
            <a:ext uri="{FF2B5EF4-FFF2-40B4-BE49-F238E27FC236}">
              <a16:creationId xmlns:a16="http://schemas.microsoft.com/office/drawing/2014/main" id="{D4DC4004-FA37-4FFD-923B-47D308BC2E9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5" name="Text Box 15">
          <a:extLst>
            <a:ext uri="{FF2B5EF4-FFF2-40B4-BE49-F238E27FC236}">
              <a16:creationId xmlns:a16="http://schemas.microsoft.com/office/drawing/2014/main" id="{DAD77EBB-89A4-4B35-8C4E-A5A8B7915FC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6" name="Text Box 16">
          <a:extLst>
            <a:ext uri="{FF2B5EF4-FFF2-40B4-BE49-F238E27FC236}">
              <a16:creationId xmlns:a16="http://schemas.microsoft.com/office/drawing/2014/main" id="{CA1D073B-2DF7-4121-A33D-CC2464A9B4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7" name="Text Box 17">
          <a:extLst>
            <a:ext uri="{FF2B5EF4-FFF2-40B4-BE49-F238E27FC236}">
              <a16:creationId xmlns:a16="http://schemas.microsoft.com/office/drawing/2014/main" id="{594924B9-A77D-4F48-90A1-E571E1115A3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8" name="Text Box 18">
          <a:extLst>
            <a:ext uri="{FF2B5EF4-FFF2-40B4-BE49-F238E27FC236}">
              <a16:creationId xmlns:a16="http://schemas.microsoft.com/office/drawing/2014/main" id="{2888EA8E-01A7-4E94-8609-4EF634B4248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79" name="Text Box 19">
          <a:extLst>
            <a:ext uri="{FF2B5EF4-FFF2-40B4-BE49-F238E27FC236}">
              <a16:creationId xmlns:a16="http://schemas.microsoft.com/office/drawing/2014/main" id="{38129B12-8756-417E-B2DF-B8A2A020A0C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0" name="Text Box 20">
          <a:extLst>
            <a:ext uri="{FF2B5EF4-FFF2-40B4-BE49-F238E27FC236}">
              <a16:creationId xmlns:a16="http://schemas.microsoft.com/office/drawing/2014/main" id="{E4DC3706-8125-4F4E-8E40-EDF75E9B077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1" name="Text Box 21">
          <a:extLst>
            <a:ext uri="{FF2B5EF4-FFF2-40B4-BE49-F238E27FC236}">
              <a16:creationId xmlns:a16="http://schemas.microsoft.com/office/drawing/2014/main" id="{44D5F41D-EC96-4AC6-B41D-6AF0421E731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2" name="Text Box 22">
          <a:extLst>
            <a:ext uri="{FF2B5EF4-FFF2-40B4-BE49-F238E27FC236}">
              <a16:creationId xmlns:a16="http://schemas.microsoft.com/office/drawing/2014/main" id="{11F99B2D-5588-42BA-A8DE-A38BE2EDE00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3" name="Text Box 23">
          <a:extLst>
            <a:ext uri="{FF2B5EF4-FFF2-40B4-BE49-F238E27FC236}">
              <a16:creationId xmlns:a16="http://schemas.microsoft.com/office/drawing/2014/main" id="{3262540F-2CFC-4B85-9CCF-B3231B1F260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4" name="Text Box 24">
          <a:extLst>
            <a:ext uri="{FF2B5EF4-FFF2-40B4-BE49-F238E27FC236}">
              <a16:creationId xmlns:a16="http://schemas.microsoft.com/office/drawing/2014/main" id="{CC0B7292-68C7-4A1A-8E5E-A6D6D13BE7C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5" name="Text Box 25">
          <a:extLst>
            <a:ext uri="{FF2B5EF4-FFF2-40B4-BE49-F238E27FC236}">
              <a16:creationId xmlns:a16="http://schemas.microsoft.com/office/drawing/2014/main" id="{F1BB2DAB-9916-4E0C-BC81-626F8ADBAD4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6" name="Text Box 26">
          <a:extLst>
            <a:ext uri="{FF2B5EF4-FFF2-40B4-BE49-F238E27FC236}">
              <a16:creationId xmlns:a16="http://schemas.microsoft.com/office/drawing/2014/main" id="{734C90F8-4D4C-4832-8E32-B0F9C1222AD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7" name="Text Box 27">
          <a:extLst>
            <a:ext uri="{FF2B5EF4-FFF2-40B4-BE49-F238E27FC236}">
              <a16:creationId xmlns:a16="http://schemas.microsoft.com/office/drawing/2014/main" id="{08A91C1F-4D0F-4B56-9B7B-8BC830D11B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8" name="Text Box 28">
          <a:extLst>
            <a:ext uri="{FF2B5EF4-FFF2-40B4-BE49-F238E27FC236}">
              <a16:creationId xmlns:a16="http://schemas.microsoft.com/office/drawing/2014/main" id="{060412C5-B0FA-4C52-93EB-01F687A096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89" name="Text Box 29">
          <a:extLst>
            <a:ext uri="{FF2B5EF4-FFF2-40B4-BE49-F238E27FC236}">
              <a16:creationId xmlns:a16="http://schemas.microsoft.com/office/drawing/2014/main" id="{6D9119CA-54AE-461B-A320-08C148EF53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0" name="Text Box 30">
          <a:extLst>
            <a:ext uri="{FF2B5EF4-FFF2-40B4-BE49-F238E27FC236}">
              <a16:creationId xmlns:a16="http://schemas.microsoft.com/office/drawing/2014/main" id="{61C104CA-86D4-40FD-BC80-981678F885F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1" name="Text Box 31">
          <a:extLst>
            <a:ext uri="{FF2B5EF4-FFF2-40B4-BE49-F238E27FC236}">
              <a16:creationId xmlns:a16="http://schemas.microsoft.com/office/drawing/2014/main" id="{BE423720-1A34-4B00-8E87-DF1EE3B1693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2" name="Text Box 32">
          <a:extLst>
            <a:ext uri="{FF2B5EF4-FFF2-40B4-BE49-F238E27FC236}">
              <a16:creationId xmlns:a16="http://schemas.microsoft.com/office/drawing/2014/main" id="{4B0B12B5-814B-4EA3-90A9-74E7A77DC41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3" name="Text Box 33">
          <a:extLst>
            <a:ext uri="{FF2B5EF4-FFF2-40B4-BE49-F238E27FC236}">
              <a16:creationId xmlns:a16="http://schemas.microsoft.com/office/drawing/2014/main" id="{92A2A08A-1F04-4907-93D9-1A3DE57A48F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4" name="Text Box 34">
          <a:extLst>
            <a:ext uri="{FF2B5EF4-FFF2-40B4-BE49-F238E27FC236}">
              <a16:creationId xmlns:a16="http://schemas.microsoft.com/office/drawing/2014/main" id="{A231AFD3-392B-4F14-BABF-DAAE5A14495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5" name="Text Box 35">
          <a:extLst>
            <a:ext uri="{FF2B5EF4-FFF2-40B4-BE49-F238E27FC236}">
              <a16:creationId xmlns:a16="http://schemas.microsoft.com/office/drawing/2014/main" id="{B205760E-5D1F-4222-BCD3-AE49B3F0E14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6" name="Text Box 36">
          <a:extLst>
            <a:ext uri="{FF2B5EF4-FFF2-40B4-BE49-F238E27FC236}">
              <a16:creationId xmlns:a16="http://schemas.microsoft.com/office/drawing/2014/main" id="{6C34B26F-F2D2-4906-AE04-EDA1D44A2D5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7" name="Text Box 37">
          <a:extLst>
            <a:ext uri="{FF2B5EF4-FFF2-40B4-BE49-F238E27FC236}">
              <a16:creationId xmlns:a16="http://schemas.microsoft.com/office/drawing/2014/main" id="{1A5E750D-A98F-450C-96C2-DB33B345924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8" name="Text Box 38">
          <a:extLst>
            <a:ext uri="{FF2B5EF4-FFF2-40B4-BE49-F238E27FC236}">
              <a16:creationId xmlns:a16="http://schemas.microsoft.com/office/drawing/2014/main" id="{C17D1EA8-09EE-4EE6-8BDD-CDC90CED57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099" name="Text Box 39">
          <a:extLst>
            <a:ext uri="{FF2B5EF4-FFF2-40B4-BE49-F238E27FC236}">
              <a16:creationId xmlns:a16="http://schemas.microsoft.com/office/drawing/2014/main" id="{1CC6FDF0-9699-4885-A928-C254D2FDD2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0" name="Text Box 40">
          <a:extLst>
            <a:ext uri="{FF2B5EF4-FFF2-40B4-BE49-F238E27FC236}">
              <a16:creationId xmlns:a16="http://schemas.microsoft.com/office/drawing/2014/main" id="{1015E5C0-AEBE-4A2D-8C35-B2B6A389D1F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1" name="Text Box 41">
          <a:extLst>
            <a:ext uri="{FF2B5EF4-FFF2-40B4-BE49-F238E27FC236}">
              <a16:creationId xmlns:a16="http://schemas.microsoft.com/office/drawing/2014/main" id="{DB4B2BD5-40C2-4A97-8737-7C48ED32E5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2" name="Text Box 42">
          <a:extLst>
            <a:ext uri="{FF2B5EF4-FFF2-40B4-BE49-F238E27FC236}">
              <a16:creationId xmlns:a16="http://schemas.microsoft.com/office/drawing/2014/main" id="{A1FA3A09-3A9A-4F11-83BD-2F41A6DC6FA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3" name="Text Box 43">
          <a:extLst>
            <a:ext uri="{FF2B5EF4-FFF2-40B4-BE49-F238E27FC236}">
              <a16:creationId xmlns:a16="http://schemas.microsoft.com/office/drawing/2014/main" id="{6CB1143A-3C1D-468A-B030-C7F25F7058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4" name="Text Box 44">
          <a:extLst>
            <a:ext uri="{FF2B5EF4-FFF2-40B4-BE49-F238E27FC236}">
              <a16:creationId xmlns:a16="http://schemas.microsoft.com/office/drawing/2014/main" id="{9120E62A-C6E8-4A85-B063-2F9CD3A56E2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5" name="Text Box 45">
          <a:extLst>
            <a:ext uri="{FF2B5EF4-FFF2-40B4-BE49-F238E27FC236}">
              <a16:creationId xmlns:a16="http://schemas.microsoft.com/office/drawing/2014/main" id="{AEE86A31-0AC3-493F-8563-E7C237F9AC5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6" name="Text Box 46">
          <a:extLst>
            <a:ext uri="{FF2B5EF4-FFF2-40B4-BE49-F238E27FC236}">
              <a16:creationId xmlns:a16="http://schemas.microsoft.com/office/drawing/2014/main" id="{3D12F518-63ED-4D82-BE2C-B4AF6551C4D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7" name="Text Box 47">
          <a:extLst>
            <a:ext uri="{FF2B5EF4-FFF2-40B4-BE49-F238E27FC236}">
              <a16:creationId xmlns:a16="http://schemas.microsoft.com/office/drawing/2014/main" id="{A5769434-7CAB-49FD-A914-6BF5A653C32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8" name="Text Box 48">
          <a:extLst>
            <a:ext uri="{FF2B5EF4-FFF2-40B4-BE49-F238E27FC236}">
              <a16:creationId xmlns:a16="http://schemas.microsoft.com/office/drawing/2014/main" id="{8C11AA6C-3DCC-4579-8BBC-28F825EBF16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09" name="Text Box 49">
          <a:extLst>
            <a:ext uri="{FF2B5EF4-FFF2-40B4-BE49-F238E27FC236}">
              <a16:creationId xmlns:a16="http://schemas.microsoft.com/office/drawing/2014/main" id="{A05472FC-3BB2-4960-B9E4-976EBC78EE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0" name="Text Box 50">
          <a:extLst>
            <a:ext uri="{FF2B5EF4-FFF2-40B4-BE49-F238E27FC236}">
              <a16:creationId xmlns:a16="http://schemas.microsoft.com/office/drawing/2014/main" id="{783BF855-564F-41F6-AA4D-40C8C9D52DA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1" name="Text Box 51">
          <a:extLst>
            <a:ext uri="{FF2B5EF4-FFF2-40B4-BE49-F238E27FC236}">
              <a16:creationId xmlns:a16="http://schemas.microsoft.com/office/drawing/2014/main" id="{3D63B098-4C53-429B-8420-E2837A08262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2" name="Text Box 52">
          <a:extLst>
            <a:ext uri="{FF2B5EF4-FFF2-40B4-BE49-F238E27FC236}">
              <a16:creationId xmlns:a16="http://schemas.microsoft.com/office/drawing/2014/main" id="{AA007F55-EB15-4D03-981C-C8599A6A6A6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3" name="Text Box 53">
          <a:extLst>
            <a:ext uri="{FF2B5EF4-FFF2-40B4-BE49-F238E27FC236}">
              <a16:creationId xmlns:a16="http://schemas.microsoft.com/office/drawing/2014/main" id="{D1454AA7-73FB-4E09-8B67-8F276CB2685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4" name="Text Box 54">
          <a:extLst>
            <a:ext uri="{FF2B5EF4-FFF2-40B4-BE49-F238E27FC236}">
              <a16:creationId xmlns:a16="http://schemas.microsoft.com/office/drawing/2014/main" id="{F8F6288B-8223-4DF8-9DC6-B07A0D6A622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5" name="Text Box 55">
          <a:extLst>
            <a:ext uri="{FF2B5EF4-FFF2-40B4-BE49-F238E27FC236}">
              <a16:creationId xmlns:a16="http://schemas.microsoft.com/office/drawing/2014/main" id="{0F19EBA0-F906-4E47-9D01-E23D1D1F89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6" name="Text Box 56">
          <a:extLst>
            <a:ext uri="{FF2B5EF4-FFF2-40B4-BE49-F238E27FC236}">
              <a16:creationId xmlns:a16="http://schemas.microsoft.com/office/drawing/2014/main" id="{CFB84494-CCAB-4A74-B7CE-A564DE8ABF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7" name="Text Box 57">
          <a:extLst>
            <a:ext uri="{FF2B5EF4-FFF2-40B4-BE49-F238E27FC236}">
              <a16:creationId xmlns:a16="http://schemas.microsoft.com/office/drawing/2014/main" id="{A2DF7CF8-7934-4384-B844-9902195DD8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8" name="Text Box 58">
          <a:extLst>
            <a:ext uri="{FF2B5EF4-FFF2-40B4-BE49-F238E27FC236}">
              <a16:creationId xmlns:a16="http://schemas.microsoft.com/office/drawing/2014/main" id="{DC97DEAA-6EEF-4E22-8B42-BE2AA8094F1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19" name="Text Box 59">
          <a:extLst>
            <a:ext uri="{FF2B5EF4-FFF2-40B4-BE49-F238E27FC236}">
              <a16:creationId xmlns:a16="http://schemas.microsoft.com/office/drawing/2014/main" id="{A62A3C79-5000-47A7-8505-A383495E024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0" name="Text Box 60">
          <a:extLst>
            <a:ext uri="{FF2B5EF4-FFF2-40B4-BE49-F238E27FC236}">
              <a16:creationId xmlns:a16="http://schemas.microsoft.com/office/drawing/2014/main" id="{0745376A-80C7-4D31-9887-BF9869AFCA6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1" name="Text Box 61">
          <a:extLst>
            <a:ext uri="{FF2B5EF4-FFF2-40B4-BE49-F238E27FC236}">
              <a16:creationId xmlns:a16="http://schemas.microsoft.com/office/drawing/2014/main" id="{B9A78D3A-2725-487F-8D04-267027E879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2" name="Text Box 62">
          <a:extLst>
            <a:ext uri="{FF2B5EF4-FFF2-40B4-BE49-F238E27FC236}">
              <a16:creationId xmlns:a16="http://schemas.microsoft.com/office/drawing/2014/main" id="{DE26E94D-F62A-4ED6-8C5F-DF5E5D829AD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3" name="Text Box 63">
          <a:extLst>
            <a:ext uri="{FF2B5EF4-FFF2-40B4-BE49-F238E27FC236}">
              <a16:creationId xmlns:a16="http://schemas.microsoft.com/office/drawing/2014/main" id="{11932312-527A-4DEE-B222-631C241E3C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4" name="Text Box 64">
          <a:extLst>
            <a:ext uri="{FF2B5EF4-FFF2-40B4-BE49-F238E27FC236}">
              <a16:creationId xmlns:a16="http://schemas.microsoft.com/office/drawing/2014/main" id="{A4BF64D5-5D02-4E91-9AD3-723DEE34C39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5" name="Text Box 65">
          <a:extLst>
            <a:ext uri="{FF2B5EF4-FFF2-40B4-BE49-F238E27FC236}">
              <a16:creationId xmlns:a16="http://schemas.microsoft.com/office/drawing/2014/main" id="{E79FE811-1C5A-452C-8F6D-7DF50207C00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6" name="Text Box 66">
          <a:extLst>
            <a:ext uri="{FF2B5EF4-FFF2-40B4-BE49-F238E27FC236}">
              <a16:creationId xmlns:a16="http://schemas.microsoft.com/office/drawing/2014/main" id="{3595F786-C2BD-4FF6-AA3E-34850986FFA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7" name="Text Box 67">
          <a:extLst>
            <a:ext uri="{FF2B5EF4-FFF2-40B4-BE49-F238E27FC236}">
              <a16:creationId xmlns:a16="http://schemas.microsoft.com/office/drawing/2014/main" id="{F6D77F83-A18B-419F-B53F-37DC887D3D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8" name="Text Box 68">
          <a:extLst>
            <a:ext uri="{FF2B5EF4-FFF2-40B4-BE49-F238E27FC236}">
              <a16:creationId xmlns:a16="http://schemas.microsoft.com/office/drawing/2014/main" id="{B6C46932-F058-4076-956B-23414DE24B2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29" name="Text Box 69">
          <a:extLst>
            <a:ext uri="{FF2B5EF4-FFF2-40B4-BE49-F238E27FC236}">
              <a16:creationId xmlns:a16="http://schemas.microsoft.com/office/drawing/2014/main" id="{B67DCC97-0FB5-4C84-997E-AF2CBDB86A3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0" name="Text Box 70">
          <a:extLst>
            <a:ext uri="{FF2B5EF4-FFF2-40B4-BE49-F238E27FC236}">
              <a16:creationId xmlns:a16="http://schemas.microsoft.com/office/drawing/2014/main" id="{000681FF-B938-4173-A88D-7414FC34C3E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1" name="Text Box 71">
          <a:extLst>
            <a:ext uri="{FF2B5EF4-FFF2-40B4-BE49-F238E27FC236}">
              <a16:creationId xmlns:a16="http://schemas.microsoft.com/office/drawing/2014/main" id="{46EF3CFC-E236-44A4-B4F8-E5014582CF5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2" name="Text Box 72">
          <a:extLst>
            <a:ext uri="{FF2B5EF4-FFF2-40B4-BE49-F238E27FC236}">
              <a16:creationId xmlns:a16="http://schemas.microsoft.com/office/drawing/2014/main" id="{C0CF4B67-15DC-404C-B050-2801B173276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3" name="Text Box 73">
          <a:extLst>
            <a:ext uri="{FF2B5EF4-FFF2-40B4-BE49-F238E27FC236}">
              <a16:creationId xmlns:a16="http://schemas.microsoft.com/office/drawing/2014/main" id="{A4D893A1-E958-44E3-AC1B-53FF392FB26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4" name="Text Box 74">
          <a:extLst>
            <a:ext uri="{FF2B5EF4-FFF2-40B4-BE49-F238E27FC236}">
              <a16:creationId xmlns:a16="http://schemas.microsoft.com/office/drawing/2014/main" id="{D8368B0F-9731-43C3-A710-B63D8988EB1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5" name="Text Box 75">
          <a:extLst>
            <a:ext uri="{FF2B5EF4-FFF2-40B4-BE49-F238E27FC236}">
              <a16:creationId xmlns:a16="http://schemas.microsoft.com/office/drawing/2014/main" id="{32FD8C54-9B82-41FF-8C4B-7FF42B9E15B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6" name="Text Box 76">
          <a:extLst>
            <a:ext uri="{FF2B5EF4-FFF2-40B4-BE49-F238E27FC236}">
              <a16:creationId xmlns:a16="http://schemas.microsoft.com/office/drawing/2014/main" id="{D0FD751B-75F2-44D3-A315-99DDDCA615B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7" name="Text Box 77">
          <a:extLst>
            <a:ext uri="{FF2B5EF4-FFF2-40B4-BE49-F238E27FC236}">
              <a16:creationId xmlns:a16="http://schemas.microsoft.com/office/drawing/2014/main" id="{679AAA2F-EFBB-4F3E-883A-AA00D0BC94E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8" name="Text Box 78">
          <a:extLst>
            <a:ext uri="{FF2B5EF4-FFF2-40B4-BE49-F238E27FC236}">
              <a16:creationId xmlns:a16="http://schemas.microsoft.com/office/drawing/2014/main" id="{65DD11BA-8F16-421C-A739-104555C5EB4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39" name="Text Box 79">
          <a:extLst>
            <a:ext uri="{FF2B5EF4-FFF2-40B4-BE49-F238E27FC236}">
              <a16:creationId xmlns:a16="http://schemas.microsoft.com/office/drawing/2014/main" id="{F1518C85-16BB-4453-93EB-96601EEEC49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0" name="Text Box 80">
          <a:extLst>
            <a:ext uri="{FF2B5EF4-FFF2-40B4-BE49-F238E27FC236}">
              <a16:creationId xmlns:a16="http://schemas.microsoft.com/office/drawing/2014/main" id="{9483B42B-D45A-4E17-A77B-600850C0FBF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1" name="Text Box 81">
          <a:extLst>
            <a:ext uri="{FF2B5EF4-FFF2-40B4-BE49-F238E27FC236}">
              <a16:creationId xmlns:a16="http://schemas.microsoft.com/office/drawing/2014/main" id="{38A5456A-F3C7-4CC0-96FE-B7E106B7A38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2" name="Text Box 82">
          <a:extLst>
            <a:ext uri="{FF2B5EF4-FFF2-40B4-BE49-F238E27FC236}">
              <a16:creationId xmlns:a16="http://schemas.microsoft.com/office/drawing/2014/main" id="{16063985-58C6-4862-AA78-2E483BAC196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3" name="Text Box 83">
          <a:extLst>
            <a:ext uri="{FF2B5EF4-FFF2-40B4-BE49-F238E27FC236}">
              <a16:creationId xmlns:a16="http://schemas.microsoft.com/office/drawing/2014/main" id="{1D94151B-0908-48A4-9F84-4C1AF4DB7C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4" name="Text Box 84">
          <a:extLst>
            <a:ext uri="{FF2B5EF4-FFF2-40B4-BE49-F238E27FC236}">
              <a16:creationId xmlns:a16="http://schemas.microsoft.com/office/drawing/2014/main" id="{E28AC814-1636-48CA-9B20-66BA49C78C4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5" name="Text Box 85">
          <a:extLst>
            <a:ext uri="{FF2B5EF4-FFF2-40B4-BE49-F238E27FC236}">
              <a16:creationId xmlns:a16="http://schemas.microsoft.com/office/drawing/2014/main" id="{F9F0A56E-A5AA-4FF5-ACAF-73E5A489043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6" name="Text Box 86">
          <a:extLst>
            <a:ext uri="{FF2B5EF4-FFF2-40B4-BE49-F238E27FC236}">
              <a16:creationId xmlns:a16="http://schemas.microsoft.com/office/drawing/2014/main" id="{3B345A09-F7E0-444E-9911-C48F616EF6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7" name="Text Box 87">
          <a:extLst>
            <a:ext uri="{FF2B5EF4-FFF2-40B4-BE49-F238E27FC236}">
              <a16:creationId xmlns:a16="http://schemas.microsoft.com/office/drawing/2014/main" id="{966ACA8D-3DFB-40D8-A2A6-6E3B761C71D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8" name="Text Box 88">
          <a:extLst>
            <a:ext uri="{FF2B5EF4-FFF2-40B4-BE49-F238E27FC236}">
              <a16:creationId xmlns:a16="http://schemas.microsoft.com/office/drawing/2014/main" id="{DDE71719-D756-459A-B223-D26BC2E02FA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49" name="Text Box 89">
          <a:extLst>
            <a:ext uri="{FF2B5EF4-FFF2-40B4-BE49-F238E27FC236}">
              <a16:creationId xmlns:a16="http://schemas.microsoft.com/office/drawing/2014/main" id="{84FE0146-F9D9-4692-AF13-AA0D8E8F500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50" name="Text Box 90">
          <a:extLst>
            <a:ext uri="{FF2B5EF4-FFF2-40B4-BE49-F238E27FC236}">
              <a16:creationId xmlns:a16="http://schemas.microsoft.com/office/drawing/2014/main" id="{478D3438-DBAD-4F91-9D71-4781199CF01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51" name="Text Box 91">
          <a:extLst>
            <a:ext uri="{FF2B5EF4-FFF2-40B4-BE49-F238E27FC236}">
              <a16:creationId xmlns:a16="http://schemas.microsoft.com/office/drawing/2014/main" id="{2CD489FE-939E-4025-B49F-9AAA92C4FAB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52" name="Text Box 92">
          <a:extLst>
            <a:ext uri="{FF2B5EF4-FFF2-40B4-BE49-F238E27FC236}">
              <a16:creationId xmlns:a16="http://schemas.microsoft.com/office/drawing/2014/main" id="{10471A96-3C68-460E-AF11-00BF8FC980C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53" name="Text Box 93">
          <a:extLst>
            <a:ext uri="{FF2B5EF4-FFF2-40B4-BE49-F238E27FC236}">
              <a16:creationId xmlns:a16="http://schemas.microsoft.com/office/drawing/2014/main" id="{A99752A7-4D61-43B7-AE46-147F90E7551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54" name="Text Box 94">
          <a:extLst>
            <a:ext uri="{FF2B5EF4-FFF2-40B4-BE49-F238E27FC236}">
              <a16:creationId xmlns:a16="http://schemas.microsoft.com/office/drawing/2014/main" id="{DB4BEC20-AA7B-4CDE-9EA8-F7F0AB18D35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55" name="Text Box 95">
          <a:extLst>
            <a:ext uri="{FF2B5EF4-FFF2-40B4-BE49-F238E27FC236}">
              <a16:creationId xmlns:a16="http://schemas.microsoft.com/office/drawing/2014/main" id="{9071E3C4-22B7-4904-BDC3-9EE2B43CE78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56" name="Text Box 96">
          <a:extLst>
            <a:ext uri="{FF2B5EF4-FFF2-40B4-BE49-F238E27FC236}">
              <a16:creationId xmlns:a16="http://schemas.microsoft.com/office/drawing/2014/main" id="{5ED19A74-7B3A-4A7C-B3CC-4DE2D36B79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57" name="Text Box 97">
          <a:extLst>
            <a:ext uri="{FF2B5EF4-FFF2-40B4-BE49-F238E27FC236}">
              <a16:creationId xmlns:a16="http://schemas.microsoft.com/office/drawing/2014/main" id="{506253CD-0B1B-48DF-B9FA-BE065F7991F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58" name="Text Box 98">
          <a:extLst>
            <a:ext uri="{FF2B5EF4-FFF2-40B4-BE49-F238E27FC236}">
              <a16:creationId xmlns:a16="http://schemas.microsoft.com/office/drawing/2014/main" id="{9ABC506B-2F48-4EC6-AA94-D5E4A1C4BBE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2159" name="Text Box 99">
          <a:extLst>
            <a:ext uri="{FF2B5EF4-FFF2-40B4-BE49-F238E27FC236}">
              <a16:creationId xmlns:a16="http://schemas.microsoft.com/office/drawing/2014/main" id="{53851919-7EF0-4508-A093-39F82BED9D60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0" name="Text Box 100">
          <a:extLst>
            <a:ext uri="{FF2B5EF4-FFF2-40B4-BE49-F238E27FC236}">
              <a16:creationId xmlns:a16="http://schemas.microsoft.com/office/drawing/2014/main" id="{0B252BAE-B4DB-467C-9017-8823F3397A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1" name="Text Box 101">
          <a:extLst>
            <a:ext uri="{FF2B5EF4-FFF2-40B4-BE49-F238E27FC236}">
              <a16:creationId xmlns:a16="http://schemas.microsoft.com/office/drawing/2014/main" id="{EF949B34-F8B3-4795-9183-837127D7B6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2" name="Text Box 102">
          <a:extLst>
            <a:ext uri="{FF2B5EF4-FFF2-40B4-BE49-F238E27FC236}">
              <a16:creationId xmlns:a16="http://schemas.microsoft.com/office/drawing/2014/main" id="{943A188B-27FC-4D7C-BA20-4010C351F66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3" name="Text Box 103">
          <a:extLst>
            <a:ext uri="{FF2B5EF4-FFF2-40B4-BE49-F238E27FC236}">
              <a16:creationId xmlns:a16="http://schemas.microsoft.com/office/drawing/2014/main" id="{ACBB6EBC-8431-4196-9FAF-8552258F958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4" name="Text Box 104">
          <a:extLst>
            <a:ext uri="{FF2B5EF4-FFF2-40B4-BE49-F238E27FC236}">
              <a16:creationId xmlns:a16="http://schemas.microsoft.com/office/drawing/2014/main" id="{FFD39A2F-F58B-4FB4-A853-CC699303EE3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5" name="Text Box 105">
          <a:extLst>
            <a:ext uri="{FF2B5EF4-FFF2-40B4-BE49-F238E27FC236}">
              <a16:creationId xmlns:a16="http://schemas.microsoft.com/office/drawing/2014/main" id="{69572734-343F-499C-AC3B-82493EB3BF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6" name="Text Box 106">
          <a:extLst>
            <a:ext uri="{FF2B5EF4-FFF2-40B4-BE49-F238E27FC236}">
              <a16:creationId xmlns:a16="http://schemas.microsoft.com/office/drawing/2014/main" id="{10AADED6-338A-4A77-977A-F0A7317097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7" name="Text Box 107">
          <a:extLst>
            <a:ext uri="{FF2B5EF4-FFF2-40B4-BE49-F238E27FC236}">
              <a16:creationId xmlns:a16="http://schemas.microsoft.com/office/drawing/2014/main" id="{A823050E-7584-4ABB-B108-89BB380D705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8" name="Text Box 108">
          <a:extLst>
            <a:ext uri="{FF2B5EF4-FFF2-40B4-BE49-F238E27FC236}">
              <a16:creationId xmlns:a16="http://schemas.microsoft.com/office/drawing/2014/main" id="{9F2378AA-02F4-4C9F-91A2-0860B1CA34C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69" name="Text Box 109">
          <a:extLst>
            <a:ext uri="{FF2B5EF4-FFF2-40B4-BE49-F238E27FC236}">
              <a16:creationId xmlns:a16="http://schemas.microsoft.com/office/drawing/2014/main" id="{9FC92995-E64A-4BE3-B4F3-9F638E8D35C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70" name="Text Box 110">
          <a:extLst>
            <a:ext uri="{FF2B5EF4-FFF2-40B4-BE49-F238E27FC236}">
              <a16:creationId xmlns:a16="http://schemas.microsoft.com/office/drawing/2014/main" id="{7322AC50-34EC-4514-A19C-478BE56B6E9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71" name="Text Box 111">
          <a:extLst>
            <a:ext uri="{FF2B5EF4-FFF2-40B4-BE49-F238E27FC236}">
              <a16:creationId xmlns:a16="http://schemas.microsoft.com/office/drawing/2014/main" id="{01BACDAC-7AAB-4DC0-98D5-2D8E7A17625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72" name="Text Box 112">
          <a:extLst>
            <a:ext uri="{FF2B5EF4-FFF2-40B4-BE49-F238E27FC236}">
              <a16:creationId xmlns:a16="http://schemas.microsoft.com/office/drawing/2014/main" id="{C689091E-B93A-4857-BC07-580CECCA251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73" name="Text Box 113">
          <a:extLst>
            <a:ext uri="{FF2B5EF4-FFF2-40B4-BE49-F238E27FC236}">
              <a16:creationId xmlns:a16="http://schemas.microsoft.com/office/drawing/2014/main" id="{3791AE5C-77A6-4922-A43F-BE433348B9F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2174" name="Text Box 114">
          <a:extLst>
            <a:ext uri="{FF2B5EF4-FFF2-40B4-BE49-F238E27FC236}">
              <a16:creationId xmlns:a16="http://schemas.microsoft.com/office/drawing/2014/main" id="{291457D8-2E7F-4C93-9E86-35E8DB687E93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75" name="Text Box 115">
          <a:extLst>
            <a:ext uri="{FF2B5EF4-FFF2-40B4-BE49-F238E27FC236}">
              <a16:creationId xmlns:a16="http://schemas.microsoft.com/office/drawing/2014/main" id="{294E2876-BA69-4E4D-ACAE-90BC906746D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76" name="Text Box 116">
          <a:extLst>
            <a:ext uri="{FF2B5EF4-FFF2-40B4-BE49-F238E27FC236}">
              <a16:creationId xmlns:a16="http://schemas.microsoft.com/office/drawing/2014/main" id="{94956B20-E443-485D-94C4-3F7B4154F11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77" name="Text Box 117">
          <a:extLst>
            <a:ext uri="{FF2B5EF4-FFF2-40B4-BE49-F238E27FC236}">
              <a16:creationId xmlns:a16="http://schemas.microsoft.com/office/drawing/2014/main" id="{E66C1490-0714-4C2C-8936-0B7EAE4660D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78" name="Text Box 118">
          <a:extLst>
            <a:ext uri="{FF2B5EF4-FFF2-40B4-BE49-F238E27FC236}">
              <a16:creationId xmlns:a16="http://schemas.microsoft.com/office/drawing/2014/main" id="{C0CA186F-2058-4917-A483-F92B79CD985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79" name="Text Box 119">
          <a:extLst>
            <a:ext uri="{FF2B5EF4-FFF2-40B4-BE49-F238E27FC236}">
              <a16:creationId xmlns:a16="http://schemas.microsoft.com/office/drawing/2014/main" id="{729D79C5-0A76-4065-B32A-FF438BA438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80" name="Text Box 120">
          <a:extLst>
            <a:ext uri="{FF2B5EF4-FFF2-40B4-BE49-F238E27FC236}">
              <a16:creationId xmlns:a16="http://schemas.microsoft.com/office/drawing/2014/main" id="{4499B320-4848-4F79-9012-365EA67A7E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81" name="Text Box 121">
          <a:extLst>
            <a:ext uri="{FF2B5EF4-FFF2-40B4-BE49-F238E27FC236}">
              <a16:creationId xmlns:a16="http://schemas.microsoft.com/office/drawing/2014/main" id="{F473D93F-8E49-48EB-8A99-F24687BB798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82" name="Text Box 122">
          <a:extLst>
            <a:ext uri="{FF2B5EF4-FFF2-40B4-BE49-F238E27FC236}">
              <a16:creationId xmlns:a16="http://schemas.microsoft.com/office/drawing/2014/main" id="{CF9F2FA0-8220-42F3-8BE2-CA77F998C83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83" name="Text Box 123">
          <a:extLst>
            <a:ext uri="{FF2B5EF4-FFF2-40B4-BE49-F238E27FC236}">
              <a16:creationId xmlns:a16="http://schemas.microsoft.com/office/drawing/2014/main" id="{1A7E84A4-4FDA-4920-914D-50A337B8881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84" name="Text Box 124">
          <a:extLst>
            <a:ext uri="{FF2B5EF4-FFF2-40B4-BE49-F238E27FC236}">
              <a16:creationId xmlns:a16="http://schemas.microsoft.com/office/drawing/2014/main" id="{96C0E2ED-D9B5-44B4-B7B6-477B547EF77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85" name="Text Box 125">
          <a:extLst>
            <a:ext uri="{FF2B5EF4-FFF2-40B4-BE49-F238E27FC236}">
              <a16:creationId xmlns:a16="http://schemas.microsoft.com/office/drawing/2014/main" id="{67CB4964-93D9-4FBD-8011-CDF0CFE7E6A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86" name="Text Box 126">
          <a:extLst>
            <a:ext uri="{FF2B5EF4-FFF2-40B4-BE49-F238E27FC236}">
              <a16:creationId xmlns:a16="http://schemas.microsoft.com/office/drawing/2014/main" id="{CED76A9B-693E-4A06-B566-C32FC5CEBA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87" name="Text Box 127">
          <a:extLst>
            <a:ext uri="{FF2B5EF4-FFF2-40B4-BE49-F238E27FC236}">
              <a16:creationId xmlns:a16="http://schemas.microsoft.com/office/drawing/2014/main" id="{4D158C34-41C4-4729-964C-CF19441031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88" name="Text Box 128">
          <a:extLst>
            <a:ext uri="{FF2B5EF4-FFF2-40B4-BE49-F238E27FC236}">
              <a16:creationId xmlns:a16="http://schemas.microsoft.com/office/drawing/2014/main" id="{C1AF9648-E5F6-4AB9-A72D-B96A5589ACB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2189" name="Text Box 129">
          <a:extLst>
            <a:ext uri="{FF2B5EF4-FFF2-40B4-BE49-F238E27FC236}">
              <a16:creationId xmlns:a16="http://schemas.microsoft.com/office/drawing/2014/main" id="{457D6A54-8B22-482E-9A31-B21AF8ACB913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0" name="Text Box 130">
          <a:extLst>
            <a:ext uri="{FF2B5EF4-FFF2-40B4-BE49-F238E27FC236}">
              <a16:creationId xmlns:a16="http://schemas.microsoft.com/office/drawing/2014/main" id="{FBA38531-9E8B-4848-A551-DB6DD538AF2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1" name="Text Box 131">
          <a:extLst>
            <a:ext uri="{FF2B5EF4-FFF2-40B4-BE49-F238E27FC236}">
              <a16:creationId xmlns:a16="http://schemas.microsoft.com/office/drawing/2014/main" id="{1D8183A1-6754-4016-997A-7E3DA1DE9C6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2" name="Text Box 132">
          <a:extLst>
            <a:ext uri="{FF2B5EF4-FFF2-40B4-BE49-F238E27FC236}">
              <a16:creationId xmlns:a16="http://schemas.microsoft.com/office/drawing/2014/main" id="{9A32BBAB-CFB5-4D1E-974B-14AC218200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3" name="Text Box 133">
          <a:extLst>
            <a:ext uri="{FF2B5EF4-FFF2-40B4-BE49-F238E27FC236}">
              <a16:creationId xmlns:a16="http://schemas.microsoft.com/office/drawing/2014/main" id="{C37238E4-86BF-41B9-A97B-9694EED206E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4" name="Text Box 134">
          <a:extLst>
            <a:ext uri="{FF2B5EF4-FFF2-40B4-BE49-F238E27FC236}">
              <a16:creationId xmlns:a16="http://schemas.microsoft.com/office/drawing/2014/main" id="{99FA93FA-E287-4472-8927-ACBD667968C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5" name="Text Box 135">
          <a:extLst>
            <a:ext uri="{FF2B5EF4-FFF2-40B4-BE49-F238E27FC236}">
              <a16:creationId xmlns:a16="http://schemas.microsoft.com/office/drawing/2014/main" id="{3E915AEB-FF9B-44D7-8288-2F33023F5550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6" name="Text Box 136">
          <a:extLst>
            <a:ext uri="{FF2B5EF4-FFF2-40B4-BE49-F238E27FC236}">
              <a16:creationId xmlns:a16="http://schemas.microsoft.com/office/drawing/2014/main" id="{74BB2F96-A7D0-473B-B50B-998A894AB62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7" name="Text Box 137">
          <a:extLst>
            <a:ext uri="{FF2B5EF4-FFF2-40B4-BE49-F238E27FC236}">
              <a16:creationId xmlns:a16="http://schemas.microsoft.com/office/drawing/2014/main" id="{8FEDBF5C-2BF4-47E1-8AE5-0CC30932BF8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8" name="Text Box 138">
          <a:extLst>
            <a:ext uri="{FF2B5EF4-FFF2-40B4-BE49-F238E27FC236}">
              <a16:creationId xmlns:a16="http://schemas.microsoft.com/office/drawing/2014/main" id="{20B6C6BA-222C-4BF1-82D7-C8247171FE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199" name="Text Box 139">
          <a:extLst>
            <a:ext uri="{FF2B5EF4-FFF2-40B4-BE49-F238E27FC236}">
              <a16:creationId xmlns:a16="http://schemas.microsoft.com/office/drawing/2014/main" id="{22386D3D-1A18-4E87-92C1-2B671733E8F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00" name="Text Box 140">
          <a:extLst>
            <a:ext uri="{FF2B5EF4-FFF2-40B4-BE49-F238E27FC236}">
              <a16:creationId xmlns:a16="http://schemas.microsoft.com/office/drawing/2014/main" id="{6002F778-66E7-4B2D-A658-A52F264A4A7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01" name="Text Box 141">
          <a:extLst>
            <a:ext uri="{FF2B5EF4-FFF2-40B4-BE49-F238E27FC236}">
              <a16:creationId xmlns:a16="http://schemas.microsoft.com/office/drawing/2014/main" id="{9929E8EA-B0C0-4D9C-90FD-46A278E9410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02" name="Text Box 142">
          <a:extLst>
            <a:ext uri="{FF2B5EF4-FFF2-40B4-BE49-F238E27FC236}">
              <a16:creationId xmlns:a16="http://schemas.microsoft.com/office/drawing/2014/main" id="{00BB9DFD-C3B0-49E8-B34B-65CDEE448C2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03" name="Text Box 143">
          <a:extLst>
            <a:ext uri="{FF2B5EF4-FFF2-40B4-BE49-F238E27FC236}">
              <a16:creationId xmlns:a16="http://schemas.microsoft.com/office/drawing/2014/main" id="{671AAB05-3BDD-48DD-A4C6-DD24BD050EE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2204" name="Text Box 144">
          <a:extLst>
            <a:ext uri="{FF2B5EF4-FFF2-40B4-BE49-F238E27FC236}">
              <a16:creationId xmlns:a16="http://schemas.microsoft.com/office/drawing/2014/main" id="{18F3E7B7-0932-492E-A793-28740F139D2C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05" name="Text Box 145">
          <a:extLst>
            <a:ext uri="{FF2B5EF4-FFF2-40B4-BE49-F238E27FC236}">
              <a16:creationId xmlns:a16="http://schemas.microsoft.com/office/drawing/2014/main" id="{255A3DE7-BD31-479B-BD49-AA5CE3BED7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06" name="Text Box 146">
          <a:extLst>
            <a:ext uri="{FF2B5EF4-FFF2-40B4-BE49-F238E27FC236}">
              <a16:creationId xmlns:a16="http://schemas.microsoft.com/office/drawing/2014/main" id="{9621766D-97BE-4C40-9910-F152C92B045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07" name="Text Box 147">
          <a:extLst>
            <a:ext uri="{FF2B5EF4-FFF2-40B4-BE49-F238E27FC236}">
              <a16:creationId xmlns:a16="http://schemas.microsoft.com/office/drawing/2014/main" id="{C6AD327D-8F79-47D2-93BC-E3BD76D399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08" name="Text Box 148">
          <a:extLst>
            <a:ext uri="{FF2B5EF4-FFF2-40B4-BE49-F238E27FC236}">
              <a16:creationId xmlns:a16="http://schemas.microsoft.com/office/drawing/2014/main" id="{FB15EA96-7CF7-45D1-903B-06115AB2110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09" name="Text Box 149">
          <a:extLst>
            <a:ext uri="{FF2B5EF4-FFF2-40B4-BE49-F238E27FC236}">
              <a16:creationId xmlns:a16="http://schemas.microsoft.com/office/drawing/2014/main" id="{5E1E8659-4B53-4E21-978A-E4DD11628B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10" name="Text Box 150">
          <a:extLst>
            <a:ext uri="{FF2B5EF4-FFF2-40B4-BE49-F238E27FC236}">
              <a16:creationId xmlns:a16="http://schemas.microsoft.com/office/drawing/2014/main" id="{69A7FBAD-DB0A-49DF-8920-50867097580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11" name="Text Box 151">
          <a:extLst>
            <a:ext uri="{FF2B5EF4-FFF2-40B4-BE49-F238E27FC236}">
              <a16:creationId xmlns:a16="http://schemas.microsoft.com/office/drawing/2014/main" id="{5FE9B19F-1146-4A3A-975B-8BA32266F9E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12" name="Text Box 152">
          <a:extLst>
            <a:ext uri="{FF2B5EF4-FFF2-40B4-BE49-F238E27FC236}">
              <a16:creationId xmlns:a16="http://schemas.microsoft.com/office/drawing/2014/main" id="{35F49C8B-087E-4547-B8DB-7C60497E98D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13" name="Text Box 153">
          <a:extLst>
            <a:ext uri="{FF2B5EF4-FFF2-40B4-BE49-F238E27FC236}">
              <a16:creationId xmlns:a16="http://schemas.microsoft.com/office/drawing/2014/main" id="{3EA0E700-D499-495A-A9D9-43D8D3022D7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14" name="Text Box 154">
          <a:extLst>
            <a:ext uri="{FF2B5EF4-FFF2-40B4-BE49-F238E27FC236}">
              <a16:creationId xmlns:a16="http://schemas.microsoft.com/office/drawing/2014/main" id="{91E33048-36E7-44DE-90D1-165404E756C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15" name="Text Box 155">
          <a:extLst>
            <a:ext uri="{FF2B5EF4-FFF2-40B4-BE49-F238E27FC236}">
              <a16:creationId xmlns:a16="http://schemas.microsoft.com/office/drawing/2014/main" id="{F5E29C84-816C-406F-BBA4-2F39DDF001E3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16" name="Text Box 156">
          <a:extLst>
            <a:ext uri="{FF2B5EF4-FFF2-40B4-BE49-F238E27FC236}">
              <a16:creationId xmlns:a16="http://schemas.microsoft.com/office/drawing/2014/main" id="{7C71319D-55C2-4B85-8B00-2987714E896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17" name="Text Box 157">
          <a:extLst>
            <a:ext uri="{FF2B5EF4-FFF2-40B4-BE49-F238E27FC236}">
              <a16:creationId xmlns:a16="http://schemas.microsoft.com/office/drawing/2014/main" id="{C1FD63A1-2881-43B2-82F3-955DE30CAF5B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18" name="Text Box 158">
          <a:extLst>
            <a:ext uri="{FF2B5EF4-FFF2-40B4-BE49-F238E27FC236}">
              <a16:creationId xmlns:a16="http://schemas.microsoft.com/office/drawing/2014/main" id="{CEAA373B-4304-4F4B-A07F-BF49A5EA0AA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2219" name="Text Box 159">
          <a:extLst>
            <a:ext uri="{FF2B5EF4-FFF2-40B4-BE49-F238E27FC236}">
              <a16:creationId xmlns:a16="http://schemas.microsoft.com/office/drawing/2014/main" id="{CDDDDBD0-F50D-472D-BDE0-65BB73D9EAC4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0" name="Text Box 160">
          <a:extLst>
            <a:ext uri="{FF2B5EF4-FFF2-40B4-BE49-F238E27FC236}">
              <a16:creationId xmlns:a16="http://schemas.microsoft.com/office/drawing/2014/main" id="{D4A21A42-637E-43FA-BFD8-4668B19FF28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1" name="Text Box 161">
          <a:extLst>
            <a:ext uri="{FF2B5EF4-FFF2-40B4-BE49-F238E27FC236}">
              <a16:creationId xmlns:a16="http://schemas.microsoft.com/office/drawing/2014/main" id="{F8528349-93FA-4C16-B1A1-5720774E8A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2" name="Text Box 162">
          <a:extLst>
            <a:ext uri="{FF2B5EF4-FFF2-40B4-BE49-F238E27FC236}">
              <a16:creationId xmlns:a16="http://schemas.microsoft.com/office/drawing/2014/main" id="{2492F45B-954F-4E05-8F2C-3D7A73013D0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3" name="Text Box 163">
          <a:extLst>
            <a:ext uri="{FF2B5EF4-FFF2-40B4-BE49-F238E27FC236}">
              <a16:creationId xmlns:a16="http://schemas.microsoft.com/office/drawing/2014/main" id="{353229BF-05E0-48A2-8B61-1AC87BDC872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4" name="Text Box 164">
          <a:extLst>
            <a:ext uri="{FF2B5EF4-FFF2-40B4-BE49-F238E27FC236}">
              <a16:creationId xmlns:a16="http://schemas.microsoft.com/office/drawing/2014/main" id="{B68DFE64-0072-474C-ACE6-581B889A9E8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5" name="Text Box 165">
          <a:extLst>
            <a:ext uri="{FF2B5EF4-FFF2-40B4-BE49-F238E27FC236}">
              <a16:creationId xmlns:a16="http://schemas.microsoft.com/office/drawing/2014/main" id="{C2726EC2-D295-4145-A06E-9C506C5F34A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6" name="Text Box 166">
          <a:extLst>
            <a:ext uri="{FF2B5EF4-FFF2-40B4-BE49-F238E27FC236}">
              <a16:creationId xmlns:a16="http://schemas.microsoft.com/office/drawing/2014/main" id="{AC5AA525-28EF-4D34-AFC9-858B94881BA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7" name="Text Box 167">
          <a:extLst>
            <a:ext uri="{FF2B5EF4-FFF2-40B4-BE49-F238E27FC236}">
              <a16:creationId xmlns:a16="http://schemas.microsoft.com/office/drawing/2014/main" id="{B9333CD5-2874-4B56-A2CD-78A9A2D9B29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8" name="Text Box 168">
          <a:extLst>
            <a:ext uri="{FF2B5EF4-FFF2-40B4-BE49-F238E27FC236}">
              <a16:creationId xmlns:a16="http://schemas.microsoft.com/office/drawing/2014/main" id="{3F7A23A9-8E4E-4C61-A22C-AB075F108AE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29" name="Text Box 169">
          <a:extLst>
            <a:ext uri="{FF2B5EF4-FFF2-40B4-BE49-F238E27FC236}">
              <a16:creationId xmlns:a16="http://schemas.microsoft.com/office/drawing/2014/main" id="{3E622C61-8746-47A6-858A-EF0EB01C60F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30" name="Text Box 170">
          <a:extLst>
            <a:ext uri="{FF2B5EF4-FFF2-40B4-BE49-F238E27FC236}">
              <a16:creationId xmlns:a16="http://schemas.microsoft.com/office/drawing/2014/main" id="{C56A370D-BF47-4FF7-9AA3-AEE6003F368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31" name="Text Box 171">
          <a:extLst>
            <a:ext uri="{FF2B5EF4-FFF2-40B4-BE49-F238E27FC236}">
              <a16:creationId xmlns:a16="http://schemas.microsoft.com/office/drawing/2014/main" id="{EA2BAB0D-8FDE-4869-8763-DE48C1783F2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32" name="Text Box 172">
          <a:extLst>
            <a:ext uri="{FF2B5EF4-FFF2-40B4-BE49-F238E27FC236}">
              <a16:creationId xmlns:a16="http://schemas.microsoft.com/office/drawing/2014/main" id="{F4EDB5B3-0A23-4CF1-81F2-75DD9FAE231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33" name="Text Box 173">
          <a:extLst>
            <a:ext uri="{FF2B5EF4-FFF2-40B4-BE49-F238E27FC236}">
              <a16:creationId xmlns:a16="http://schemas.microsoft.com/office/drawing/2014/main" id="{F067F790-94E2-4B69-8849-334982E89661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38</xdr:row>
      <xdr:rowOff>0</xdr:rowOff>
    </xdr:from>
    <xdr:ext cx="954405" cy="171450"/>
    <xdr:sp macro="" textlink="">
      <xdr:nvSpPr>
        <xdr:cNvPr id="2234" name="Text Box 174">
          <a:extLst>
            <a:ext uri="{FF2B5EF4-FFF2-40B4-BE49-F238E27FC236}">
              <a16:creationId xmlns:a16="http://schemas.microsoft.com/office/drawing/2014/main" id="{D62DF971-F7AF-4408-B2E7-2C9E293F4BA7}"/>
            </a:ext>
          </a:extLst>
        </xdr:cNvPr>
        <xdr:cNvSpPr txBox="1">
          <a:spLocks noChangeArrowheads="1"/>
        </xdr:cNvSpPr>
      </xdr:nvSpPr>
      <xdr:spPr bwMode="auto">
        <a:xfrm>
          <a:off x="5600700" y="102933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35" name="Text Box 175">
          <a:extLst>
            <a:ext uri="{FF2B5EF4-FFF2-40B4-BE49-F238E27FC236}">
              <a16:creationId xmlns:a16="http://schemas.microsoft.com/office/drawing/2014/main" id="{09D044FA-6C0E-4301-A7C3-2F9347CCDF55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36" name="Text Box 176">
          <a:extLst>
            <a:ext uri="{FF2B5EF4-FFF2-40B4-BE49-F238E27FC236}">
              <a16:creationId xmlns:a16="http://schemas.microsoft.com/office/drawing/2014/main" id="{221F9B67-3285-4287-B80D-E273BFEDF09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37" name="Text Box 177">
          <a:extLst>
            <a:ext uri="{FF2B5EF4-FFF2-40B4-BE49-F238E27FC236}">
              <a16:creationId xmlns:a16="http://schemas.microsoft.com/office/drawing/2014/main" id="{3407A0DB-E5D1-46B8-A55D-56D5967C7ED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38" name="Text Box 178">
          <a:extLst>
            <a:ext uri="{FF2B5EF4-FFF2-40B4-BE49-F238E27FC236}">
              <a16:creationId xmlns:a16="http://schemas.microsoft.com/office/drawing/2014/main" id="{2CCE16E2-FCE8-4636-ADD6-6713F369102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39" name="Text Box 179">
          <a:extLst>
            <a:ext uri="{FF2B5EF4-FFF2-40B4-BE49-F238E27FC236}">
              <a16:creationId xmlns:a16="http://schemas.microsoft.com/office/drawing/2014/main" id="{7EB779E1-AA77-4421-8F74-99D75AFB9BA7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0" name="Text Box 180">
          <a:extLst>
            <a:ext uri="{FF2B5EF4-FFF2-40B4-BE49-F238E27FC236}">
              <a16:creationId xmlns:a16="http://schemas.microsoft.com/office/drawing/2014/main" id="{0F6A4F87-0C52-4005-9B66-D0675A9B4E4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1" name="Text Box 181">
          <a:extLst>
            <a:ext uri="{FF2B5EF4-FFF2-40B4-BE49-F238E27FC236}">
              <a16:creationId xmlns:a16="http://schemas.microsoft.com/office/drawing/2014/main" id="{4E137FB8-60E5-4DA5-BC28-38436D1C712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2" name="Text Box 182">
          <a:extLst>
            <a:ext uri="{FF2B5EF4-FFF2-40B4-BE49-F238E27FC236}">
              <a16:creationId xmlns:a16="http://schemas.microsoft.com/office/drawing/2014/main" id="{6CD16A43-5ED1-42C4-BFD4-61C59A970CB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3" name="Text Box 183">
          <a:extLst>
            <a:ext uri="{FF2B5EF4-FFF2-40B4-BE49-F238E27FC236}">
              <a16:creationId xmlns:a16="http://schemas.microsoft.com/office/drawing/2014/main" id="{55FBC57C-275E-4FD6-B259-C90E6185AA26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4" name="Text Box 184">
          <a:extLst>
            <a:ext uri="{FF2B5EF4-FFF2-40B4-BE49-F238E27FC236}">
              <a16:creationId xmlns:a16="http://schemas.microsoft.com/office/drawing/2014/main" id="{D2611668-F6A7-4058-9DFE-74B1CAA9D7F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5" name="Text Box 185">
          <a:extLst>
            <a:ext uri="{FF2B5EF4-FFF2-40B4-BE49-F238E27FC236}">
              <a16:creationId xmlns:a16="http://schemas.microsoft.com/office/drawing/2014/main" id="{5D728524-704F-4502-9C6B-8C62D8D9A5BC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6" name="Text Box 186">
          <a:extLst>
            <a:ext uri="{FF2B5EF4-FFF2-40B4-BE49-F238E27FC236}">
              <a16:creationId xmlns:a16="http://schemas.microsoft.com/office/drawing/2014/main" id="{4D00154A-1451-48C6-AAD9-EC2722810292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7" name="Text Box 187">
          <a:extLst>
            <a:ext uri="{FF2B5EF4-FFF2-40B4-BE49-F238E27FC236}">
              <a16:creationId xmlns:a16="http://schemas.microsoft.com/office/drawing/2014/main" id="{2985B974-C732-4800-92DF-4E7DA2436ADA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8" name="Text Box 188">
          <a:extLst>
            <a:ext uri="{FF2B5EF4-FFF2-40B4-BE49-F238E27FC236}">
              <a16:creationId xmlns:a16="http://schemas.microsoft.com/office/drawing/2014/main" id="{CE245345-DB04-442D-8843-DB6642FABF99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49" name="Text Box 210">
          <a:extLst>
            <a:ext uri="{FF2B5EF4-FFF2-40B4-BE49-F238E27FC236}">
              <a16:creationId xmlns:a16="http://schemas.microsoft.com/office/drawing/2014/main" id="{48ECD0A5-5817-440F-A8D3-A6B2A0DA0ED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50" name="Text Box 211">
          <a:extLst>
            <a:ext uri="{FF2B5EF4-FFF2-40B4-BE49-F238E27FC236}">
              <a16:creationId xmlns:a16="http://schemas.microsoft.com/office/drawing/2014/main" id="{18D3EA81-6D4B-45CE-97FF-BBE0DEC8B8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51" name="Text Box 212">
          <a:extLst>
            <a:ext uri="{FF2B5EF4-FFF2-40B4-BE49-F238E27FC236}">
              <a16:creationId xmlns:a16="http://schemas.microsoft.com/office/drawing/2014/main" id="{2228226A-6B08-46F0-9CE8-E5796AF9747F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52" name="Text Box 213">
          <a:extLst>
            <a:ext uri="{FF2B5EF4-FFF2-40B4-BE49-F238E27FC236}">
              <a16:creationId xmlns:a16="http://schemas.microsoft.com/office/drawing/2014/main" id="{779A2557-3362-468A-A061-09850FCAAE2E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53" name="Text Box 214">
          <a:extLst>
            <a:ext uri="{FF2B5EF4-FFF2-40B4-BE49-F238E27FC236}">
              <a16:creationId xmlns:a16="http://schemas.microsoft.com/office/drawing/2014/main" id="{CB3640B9-120B-4420-87A9-1CCB027F09F8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54" name="Text Box 215">
          <a:extLst>
            <a:ext uri="{FF2B5EF4-FFF2-40B4-BE49-F238E27FC236}">
              <a16:creationId xmlns:a16="http://schemas.microsoft.com/office/drawing/2014/main" id="{9D9359EE-EAEC-409B-9687-D3D3CCF59B94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38</xdr:row>
      <xdr:rowOff>0</xdr:rowOff>
    </xdr:from>
    <xdr:ext cx="876300" cy="171450"/>
    <xdr:sp macro="" textlink="">
      <xdr:nvSpPr>
        <xdr:cNvPr id="2255" name="Text Box 216">
          <a:extLst>
            <a:ext uri="{FF2B5EF4-FFF2-40B4-BE49-F238E27FC236}">
              <a16:creationId xmlns:a16="http://schemas.microsoft.com/office/drawing/2014/main" id="{01BCE4BD-9CF4-4096-9C54-C985D800FC6D}"/>
            </a:ext>
          </a:extLst>
        </xdr:cNvPr>
        <xdr:cNvSpPr txBox="1">
          <a:spLocks noChangeArrowheads="1"/>
        </xdr:cNvSpPr>
      </xdr:nvSpPr>
      <xdr:spPr bwMode="auto">
        <a:xfrm>
          <a:off x="4914900" y="102933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99946BFE-A202-4C1C-847F-5C66C000D7F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39E83B7-8AA6-419E-BFBA-1BE2659CB4A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20E4540E-7318-4718-8AE5-DBC07D2860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7CC93CB4-BFC8-4C1A-9271-B66559B3DE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3A5F94E3-76A0-4BB0-91AB-2997C8BD41C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C4907858-2AF6-4BE6-936D-646D4941E1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A5795225-31AE-464B-B6D4-CF965BEAD8D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CC0F8104-4129-40C7-9E00-CA76FEFFC7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6EAD0F85-85D6-4AB7-8875-3099670170E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B075FD0A-3F36-4BA3-B198-35617184B28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46DAB412-2E03-45FA-B051-371E396FE49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1EE62FAB-113C-4AF0-867D-D80F5159B5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id="{61D34F9E-8EF9-426F-86C9-BA154CB9AD0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EE52534C-0B76-407F-8C9A-4115278445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F1E18B38-88FC-4074-83D3-1781D488B1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id="{DDE3786E-D831-4E5C-93BE-AADD68F5B8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A80E5AA0-7345-4782-A82D-0365C2D591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id="{B68F0A5B-8665-4466-9C3C-A4FBF6491B2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id="{737E0965-5D31-4988-95CC-34E61A561C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" name="Text Box 20">
          <a:extLst>
            <a:ext uri="{FF2B5EF4-FFF2-40B4-BE49-F238E27FC236}">
              <a16:creationId xmlns:a16="http://schemas.microsoft.com/office/drawing/2014/main" id="{4A79A50E-28A7-464D-A8B1-60581B5015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id="{2FD29696-881F-4B1A-8A9A-F8F1C12DE9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" name="Text Box 22">
          <a:extLst>
            <a:ext uri="{FF2B5EF4-FFF2-40B4-BE49-F238E27FC236}">
              <a16:creationId xmlns:a16="http://schemas.microsoft.com/office/drawing/2014/main" id="{662D3319-ECBD-4961-B45B-B16712E3F97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" name="Text Box 23">
          <a:extLst>
            <a:ext uri="{FF2B5EF4-FFF2-40B4-BE49-F238E27FC236}">
              <a16:creationId xmlns:a16="http://schemas.microsoft.com/office/drawing/2014/main" id="{124FD461-142A-4E64-BA66-83A02324FE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id="{288BD809-1C1A-4B05-B2EA-6AE8ABB55D8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" name="Text Box 25">
          <a:extLst>
            <a:ext uri="{FF2B5EF4-FFF2-40B4-BE49-F238E27FC236}">
              <a16:creationId xmlns:a16="http://schemas.microsoft.com/office/drawing/2014/main" id="{C0FDE4FD-336A-4097-A01E-4746CA23BF3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" name="Text Box 26">
          <a:extLst>
            <a:ext uri="{FF2B5EF4-FFF2-40B4-BE49-F238E27FC236}">
              <a16:creationId xmlns:a16="http://schemas.microsoft.com/office/drawing/2014/main" id="{826F4FFF-6577-4513-870D-25101BB406A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" name="Text Box 27">
          <a:extLst>
            <a:ext uri="{FF2B5EF4-FFF2-40B4-BE49-F238E27FC236}">
              <a16:creationId xmlns:a16="http://schemas.microsoft.com/office/drawing/2014/main" id="{47192E4B-1B90-4F67-94A0-B9A377AA79F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" name="Text Box 28">
          <a:extLst>
            <a:ext uri="{FF2B5EF4-FFF2-40B4-BE49-F238E27FC236}">
              <a16:creationId xmlns:a16="http://schemas.microsoft.com/office/drawing/2014/main" id="{6F187455-7D35-48F1-8961-645F776E3C0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" name="Text Box 29">
          <a:extLst>
            <a:ext uri="{FF2B5EF4-FFF2-40B4-BE49-F238E27FC236}">
              <a16:creationId xmlns:a16="http://schemas.microsoft.com/office/drawing/2014/main" id="{3B6FA14F-EA95-469D-BE6F-49101DB10A1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" name="Text Box 30">
          <a:extLst>
            <a:ext uri="{FF2B5EF4-FFF2-40B4-BE49-F238E27FC236}">
              <a16:creationId xmlns:a16="http://schemas.microsoft.com/office/drawing/2014/main" id="{8460C974-8927-40FF-ACC2-1D4BEA08619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" name="Text Box 31">
          <a:extLst>
            <a:ext uri="{FF2B5EF4-FFF2-40B4-BE49-F238E27FC236}">
              <a16:creationId xmlns:a16="http://schemas.microsoft.com/office/drawing/2014/main" id="{4ABFBBE2-1BBC-4A6F-A3E4-B0D3EA65BC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" name="Text Box 32">
          <a:extLst>
            <a:ext uri="{FF2B5EF4-FFF2-40B4-BE49-F238E27FC236}">
              <a16:creationId xmlns:a16="http://schemas.microsoft.com/office/drawing/2014/main" id="{ACAA3C61-39D5-4636-A4BE-31B76299EF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id="{8D57C9A9-CF36-4156-818E-631E28DCFC9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" name="Text Box 34">
          <a:extLst>
            <a:ext uri="{FF2B5EF4-FFF2-40B4-BE49-F238E27FC236}">
              <a16:creationId xmlns:a16="http://schemas.microsoft.com/office/drawing/2014/main" id="{1645EF30-EF55-4EBC-B268-2C45C94DE21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" name="Text Box 35">
          <a:extLst>
            <a:ext uri="{FF2B5EF4-FFF2-40B4-BE49-F238E27FC236}">
              <a16:creationId xmlns:a16="http://schemas.microsoft.com/office/drawing/2014/main" id="{60500ED1-18B0-41D8-953E-D67CA9E7574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" name="Text Box 36">
          <a:extLst>
            <a:ext uri="{FF2B5EF4-FFF2-40B4-BE49-F238E27FC236}">
              <a16:creationId xmlns:a16="http://schemas.microsoft.com/office/drawing/2014/main" id="{105C0EB9-9BE9-4DD7-BC58-0F02C4B8F4A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" name="Text Box 37">
          <a:extLst>
            <a:ext uri="{FF2B5EF4-FFF2-40B4-BE49-F238E27FC236}">
              <a16:creationId xmlns:a16="http://schemas.microsoft.com/office/drawing/2014/main" id="{A4BBD741-BD32-4465-B7F9-F7A3EDF2F10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" name="Text Box 38">
          <a:extLst>
            <a:ext uri="{FF2B5EF4-FFF2-40B4-BE49-F238E27FC236}">
              <a16:creationId xmlns:a16="http://schemas.microsoft.com/office/drawing/2014/main" id="{4589FE94-D361-4E03-81ED-CDBF3165D4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" name="Text Box 39">
          <a:extLst>
            <a:ext uri="{FF2B5EF4-FFF2-40B4-BE49-F238E27FC236}">
              <a16:creationId xmlns:a16="http://schemas.microsoft.com/office/drawing/2014/main" id="{15E887AC-5203-49AE-A9DD-9A0AC78D1A3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" name="Text Box 40">
          <a:extLst>
            <a:ext uri="{FF2B5EF4-FFF2-40B4-BE49-F238E27FC236}">
              <a16:creationId xmlns:a16="http://schemas.microsoft.com/office/drawing/2014/main" id="{DAE45031-C79A-4AC1-9F7B-7D3E1353DD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" name="Text Box 41">
          <a:extLst>
            <a:ext uri="{FF2B5EF4-FFF2-40B4-BE49-F238E27FC236}">
              <a16:creationId xmlns:a16="http://schemas.microsoft.com/office/drawing/2014/main" id="{C233774D-A357-482B-A5F2-4B51ACEEAA9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" name="Text Box 42">
          <a:extLst>
            <a:ext uri="{FF2B5EF4-FFF2-40B4-BE49-F238E27FC236}">
              <a16:creationId xmlns:a16="http://schemas.microsoft.com/office/drawing/2014/main" id="{7771ABFF-7B1E-4DF1-92B0-3E082F354F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" name="Text Box 43">
          <a:extLst>
            <a:ext uri="{FF2B5EF4-FFF2-40B4-BE49-F238E27FC236}">
              <a16:creationId xmlns:a16="http://schemas.microsoft.com/office/drawing/2014/main" id="{7553E082-8307-45C6-A319-582855D8A0B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" name="Text Box 44">
          <a:extLst>
            <a:ext uri="{FF2B5EF4-FFF2-40B4-BE49-F238E27FC236}">
              <a16:creationId xmlns:a16="http://schemas.microsoft.com/office/drawing/2014/main" id="{6E015CFE-DEBE-408C-941E-5E0C00D668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" name="Text Box 45">
          <a:extLst>
            <a:ext uri="{FF2B5EF4-FFF2-40B4-BE49-F238E27FC236}">
              <a16:creationId xmlns:a16="http://schemas.microsoft.com/office/drawing/2014/main" id="{4F4DA123-B74E-4917-9EBC-BF9401928D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" name="Text Box 46">
          <a:extLst>
            <a:ext uri="{FF2B5EF4-FFF2-40B4-BE49-F238E27FC236}">
              <a16:creationId xmlns:a16="http://schemas.microsoft.com/office/drawing/2014/main" id="{74BD5D60-CF38-4EB7-A7C5-E68A05C7029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" name="Text Box 47">
          <a:extLst>
            <a:ext uri="{FF2B5EF4-FFF2-40B4-BE49-F238E27FC236}">
              <a16:creationId xmlns:a16="http://schemas.microsoft.com/office/drawing/2014/main" id="{87C9EC7F-CB74-4CD2-9D1B-B7821D62ABD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" name="Text Box 48">
          <a:extLst>
            <a:ext uri="{FF2B5EF4-FFF2-40B4-BE49-F238E27FC236}">
              <a16:creationId xmlns:a16="http://schemas.microsoft.com/office/drawing/2014/main" id="{0769AF13-446D-4426-ABBC-93F7F50A955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" name="Text Box 49">
          <a:extLst>
            <a:ext uri="{FF2B5EF4-FFF2-40B4-BE49-F238E27FC236}">
              <a16:creationId xmlns:a16="http://schemas.microsoft.com/office/drawing/2014/main" id="{AFE18AE2-29BF-4F60-AD4E-CF58DF9F24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" name="Text Box 50">
          <a:extLst>
            <a:ext uri="{FF2B5EF4-FFF2-40B4-BE49-F238E27FC236}">
              <a16:creationId xmlns:a16="http://schemas.microsoft.com/office/drawing/2014/main" id="{1BCB5B6B-CF7C-4259-9A24-DD5E6859513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" name="Text Box 51">
          <a:extLst>
            <a:ext uri="{FF2B5EF4-FFF2-40B4-BE49-F238E27FC236}">
              <a16:creationId xmlns:a16="http://schemas.microsoft.com/office/drawing/2014/main" id="{80CD4628-3567-43BB-B107-130A70FF58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" name="Text Box 52">
          <a:extLst>
            <a:ext uri="{FF2B5EF4-FFF2-40B4-BE49-F238E27FC236}">
              <a16:creationId xmlns:a16="http://schemas.microsoft.com/office/drawing/2014/main" id="{B30E5103-9CB6-415D-822A-FD54F0D9A5B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" name="Text Box 53">
          <a:extLst>
            <a:ext uri="{FF2B5EF4-FFF2-40B4-BE49-F238E27FC236}">
              <a16:creationId xmlns:a16="http://schemas.microsoft.com/office/drawing/2014/main" id="{F5117004-56CC-4775-AEA8-CECAAA42480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" name="Text Box 54">
          <a:extLst>
            <a:ext uri="{FF2B5EF4-FFF2-40B4-BE49-F238E27FC236}">
              <a16:creationId xmlns:a16="http://schemas.microsoft.com/office/drawing/2014/main" id="{5ECC958D-3081-4962-BBF5-36CB4DB6FE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" name="Text Box 55">
          <a:extLst>
            <a:ext uri="{FF2B5EF4-FFF2-40B4-BE49-F238E27FC236}">
              <a16:creationId xmlns:a16="http://schemas.microsoft.com/office/drawing/2014/main" id="{C08E431F-D7E5-42E7-B93F-70616CAE47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" name="Text Box 56">
          <a:extLst>
            <a:ext uri="{FF2B5EF4-FFF2-40B4-BE49-F238E27FC236}">
              <a16:creationId xmlns:a16="http://schemas.microsoft.com/office/drawing/2014/main" id="{E92B7E3B-F5A7-49BF-BC7B-3D0D37F6445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" name="Text Box 57">
          <a:extLst>
            <a:ext uri="{FF2B5EF4-FFF2-40B4-BE49-F238E27FC236}">
              <a16:creationId xmlns:a16="http://schemas.microsoft.com/office/drawing/2014/main" id="{DD727E8C-8D5F-4217-B0B1-CFD5A97A0B1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" name="Text Box 58">
          <a:extLst>
            <a:ext uri="{FF2B5EF4-FFF2-40B4-BE49-F238E27FC236}">
              <a16:creationId xmlns:a16="http://schemas.microsoft.com/office/drawing/2014/main" id="{8F890EDA-7C3A-4B54-A41F-689F6434044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" name="Text Box 59">
          <a:extLst>
            <a:ext uri="{FF2B5EF4-FFF2-40B4-BE49-F238E27FC236}">
              <a16:creationId xmlns:a16="http://schemas.microsoft.com/office/drawing/2014/main" id="{6D37638E-4471-4D81-8088-602C8AE8796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" name="Text Box 60">
          <a:extLst>
            <a:ext uri="{FF2B5EF4-FFF2-40B4-BE49-F238E27FC236}">
              <a16:creationId xmlns:a16="http://schemas.microsoft.com/office/drawing/2014/main" id="{5FB11AA8-31FC-461D-9E56-1C0C79F1F4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" name="Text Box 61">
          <a:extLst>
            <a:ext uri="{FF2B5EF4-FFF2-40B4-BE49-F238E27FC236}">
              <a16:creationId xmlns:a16="http://schemas.microsoft.com/office/drawing/2014/main" id="{B41777EF-3321-4E0C-BE35-980E0750A6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" name="Text Box 62">
          <a:extLst>
            <a:ext uri="{FF2B5EF4-FFF2-40B4-BE49-F238E27FC236}">
              <a16:creationId xmlns:a16="http://schemas.microsoft.com/office/drawing/2014/main" id="{F3606055-00A9-4FB8-A175-65FF59EED5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" name="Text Box 63">
          <a:extLst>
            <a:ext uri="{FF2B5EF4-FFF2-40B4-BE49-F238E27FC236}">
              <a16:creationId xmlns:a16="http://schemas.microsoft.com/office/drawing/2014/main" id="{72E9F77C-8943-4667-B30C-1F4DD15F788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" name="Text Box 64">
          <a:extLst>
            <a:ext uri="{FF2B5EF4-FFF2-40B4-BE49-F238E27FC236}">
              <a16:creationId xmlns:a16="http://schemas.microsoft.com/office/drawing/2014/main" id="{E780947F-43D5-48D0-A77B-ED49DFBD8EC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" name="Text Box 65">
          <a:extLst>
            <a:ext uri="{FF2B5EF4-FFF2-40B4-BE49-F238E27FC236}">
              <a16:creationId xmlns:a16="http://schemas.microsoft.com/office/drawing/2014/main" id="{86CCC289-0A60-4AF1-87F3-7F588510AF7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" name="Text Box 66">
          <a:extLst>
            <a:ext uri="{FF2B5EF4-FFF2-40B4-BE49-F238E27FC236}">
              <a16:creationId xmlns:a16="http://schemas.microsoft.com/office/drawing/2014/main" id="{7DC6FDF2-4627-4E44-9557-B836F6F1EC0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" name="Text Box 67">
          <a:extLst>
            <a:ext uri="{FF2B5EF4-FFF2-40B4-BE49-F238E27FC236}">
              <a16:creationId xmlns:a16="http://schemas.microsoft.com/office/drawing/2014/main" id="{6D7ECC18-BF6C-48BF-A4A8-2CE0081E43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" name="Text Box 68">
          <a:extLst>
            <a:ext uri="{FF2B5EF4-FFF2-40B4-BE49-F238E27FC236}">
              <a16:creationId xmlns:a16="http://schemas.microsoft.com/office/drawing/2014/main" id="{8C3FB45B-9BB5-4905-91B2-A7657826AF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" name="Text Box 69">
          <a:extLst>
            <a:ext uri="{FF2B5EF4-FFF2-40B4-BE49-F238E27FC236}">
              <a16:creationId xmlns:a16="http://schemas.microsoft.com/office/drawing/2014/main" id="{5624D7C6-D8D9-423C-A320-5D21DEC3F76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" name="Text Box 70">
          <a:extLst>
            <a:ext uri="{FF2B5EF4-FFF2-40B4-BE49-F238E27FC236}">
              <a16:creationId xmlns:a16="http://schemas.microsoft.com/office/drawing/2014/main" id="{5D263EA9-46AB-4718-9E96-760B567226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" name="Text Box 71">
          <a:extLst>
            <a:ext uri="{FF2B5EF4-FFF2-40B4-BE49-F238E27FC236}">
              <a16:creationId xmlns:a16="http://schemas.microsoft.com/office/drawing/2014/main" id="{DCB35DAF-6E59-4138-8A53-01761F6307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" name="Text Box 72">
          <a:extLst>
            <a:ext uri="{FF2B5EF4-FFF2-40B4-BE49-F238E27FC236}">
              <a16:creationId xmlns:a16="http://schemas.microsoft.com/office/drawing/2014/main" id="{4A7D762D-2D6C-4374-B448-6D18EE1093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" name="Text Box 73">
          <a:extLst>
            <a:ext uri="{FF2B5EF4-FFF2-40B4-BE49-F238E27FC236}">
              <a16:creationId xmlns:a16="http://schemas.microsoft.com/office/drawing/2014/main" id="{7F0BD8A7-2439-4676-A200-91BBABF065F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" name="Text Box 74">
          <a:extLst>
            <a:ext uri="{FF2B5EF4-FFF2-40B4-BE49-F238E27FC236}">
              <a16:creationId xmlns:a16="http://schemas.microsoft.com/office/drawing/2014/main" id="{413FDBF6-B887-475A-BDD8-EEC2488DDB5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" name="Text Box 75">
          <a:extLst>
            <a:ext uri="{FF2B5EF4-FFF2-40B4-BE49-F238E27FC236}">
              <a16:creationId xmlns:a16="http://schemas.microsoft.com/office/drawing/2014/main" id="{7EC06D89-0F16-4087-9034-4F341B3D36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" name="Text Box 76">
          <a:extLst>
            <a:ext uri="{FF2B5EF4-FFF2-40B4-BE49-F238E27FC236}">
              <a16:creationId xmlns:a16="http://schemas.microsoft.com/office/drawing/2014/main" id="{B3B695EE-342E-4420-ACDC-4BD65C8CC8F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" name="Text Box 77">
          <a:extLst>
            <a:ext uri="{FF2B5EF4-FFF2-40B4-BE49-F238E27FC236}">
              <a16:creationId xmlns:a16="http://schemas.microsoft.com/office/drawing/2014/main" id="{AAF93728-3C67-42C5-AC17-372DDFCD97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" name="Text Box 78">
          <a:extLst>
            <a:ext uri="{FF2B5EF4-FFF2-40B4-BE49-F238E27FC236}">
              <a16:creationId xmlns:a16="http://schemas.microsoft.com/office/drawing/2014/main" id="{60D1C223-FCEA-488F-A050-E20A48F58D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" name="Text Box 79">
          <a:extLst>
            <a:ext uri="{FF2B5EF4-FFF2-40B4-BE49-F238E27FC236}">
              <a16:creationId xmlns:a16="http://schemas.microsoft.com/office/drawing/2014/main" id="{CD9A0186-F147-4865-ADBC-F1CFE53FF9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" name="Text Box 80">
          <a:extLst>
            <a:ext uri="{FF2B5EF4-FFF2-40B4-BE49-F238E27FC236}">
              <a16:creationId xmlns:a16="http://schemas.microsoft.com/office/drawing/2014/main" id="{99D967AB-6924-4D0C-A542-21E74A93FD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" name="Text Box 81">
          <a:extLst>
            <a:ext uri="{FF2B5EF4-FFF2-40B4-BE49-F238E27FC236}">
              <a16:creationId xmlns:a16="http://schemas.microsoft.com/office/drawing/2014/main" id="{54DEED07-C9A7-4E62-85F9-E4FE1DDC372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" name="Text Box 82">
          <a:extLst>
            <a:ext uri="{FF2B5EF4-FFF2-40B4-BE49-F238E27FC236}">
              <a16:creationId xmlns:a16="http://schemas.microsoft.com/office/drawing/2014/main" id="{5494897D-3AF9-4957-907B-87D2DAA5308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" name="Text Box 83">
          <a:extLst>
            <a:ext uri="{FF2B5EF4-FFF2-40B4-BE49-F238E27FC236}">
              <a16:creationId xmlns:a16="http://schemas.microsoft.com/office/drawing/2014/main" id="{4EFC56E6-3017-43C8-91B5-BBD90CE0CF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" name="Text Box 84">
          <a:extLst>
            <a:ext uri="{FF2B5EF4-FFF2-40B4-BE49-F238E27FC236}">
              <a16:creationId xmlns:a16="http://schemas.microsoft.com/office/drawing/2014/main" id="{6FD327F3-AC93-42A3-AD5C-A521D9213CF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" name="Text Box 85">
          <a:extLst>
            <a:ext uri="{FF2B5EF4-FFF2-40B4-BE49-F238E27FC236}">
              <a16:creationId xmlns:a16="http://schemas.microsoft.com/office/drawing/2014/main" id="{89EE2980-789E-4C05-A5DE-762DC1E154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" name="Text Box 86">
          <a:extLst>
            <a:ext uri="{FF2B5EF4-FFF2-40B4-BE49-F238E27FC236}">
              <a16:creationId xmlns:a16="http://schemas.microsoft.com/office/drawing/2014/main" id="{89CAEEA6-39FA-458C-8672-047D63F3687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" name="Text Box 87">
          <a:extLst>
            <a:ext uri="{FF2B5EF4-FFF2-40B4-BE49-F238E27FC236}">
              <a16:creationId xmlns:a16="http://schemas.microsoft.com/office/drawing/2014/main" id="{847572A0-12F2-4EE5-A209-CCB5DC82C3A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" name="Text Box 88">
          <a:extLst>
            <a:ext uri="{FF2B5EF4-FFF2-40B4-BE49-F238E27FC236}">
              <a16:creationId xmlns:a16="http://schemas.microsoft.com/office/drawing/2014/main" id="{F2504AF3-779C-4BDF-B828-A94510D161C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" name="Text Box 89">
          <a:extLst>
            <a:ext uri="{FF2B5EF4-FFF2-40B4-BE49-F238E27FC236}">
              <a16:creationId xmlns:a16="http://schemas.microsoft.com/office/drawing/2014/main" id="{588B69E5-9860-4519-AB01-BDD2D92A49F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" name="Text Box 90">
          <a:extLst>
            <a:ext uri="{FF2B5EF4-FFF2-40B4-BE49-F238E27FC236}">
              <a16:creationId xmlns:a16="http://schemas.microsoft.com/office/drawing/2014/main" id="{B289DD36-A15A-4C11-9A00-AE0B30774D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" name="Text Box 91">
          <a:extLst>
            <a:ext uri="{FF2B5EF4-FFF2-40B4-BE49-F238E27FC236}">
              <a16:creationId xmlns:a16="http://schemas.microsoft.com/office/drawing/2014/main" id="{503A941C-2FA9-488C-9AD3-4F2FDDDE879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" name="Text Box 92">
          <a:extLst>
            <a:ext uri="{FF2B5EF4-FFF2-40B4-BE49-F238E27FC236}">
              <a16:creationId xmlns:a16="http://schemas.microsoft.com/office/drawing/2014/main" id="{2BAEB923-3AB5-4A4A-A0E6-EA1CB234863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" name="Text Box 93">
          <a:extLst>
            <a:ext uri="{FF2B5EF4-FFF2-40B4-BE49-F238E27FC236}">
              <a16:creationId xmlns:a16="http://schemas.microsoft.com/office/drawing/2014/main" id="{969C6B46-930F-4184-84E4-1C5FD6AE23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" name="Text Box 94">
          <a:extLst>
            <a:ext uri="{FF2B5EF4-FFF2-40B4-BE49-F238E27FC236}">
              <a16:creationId xmlns:a16="http://schemas.microsoft.com/office/drawing/2014/main" id="{8C5CC5AD-A2DB-43A8-8C62-BE491A3BC2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" name="Text Box 95">
          <a:extLst>
            <a:ext uri="{FF2B5EF4-FFF2-40B4-BE49-F238E27FC236}">
              <a16:creationId xmlns:a16="http://schemas.microsoft.com/office/drawing/2014/main" id="{EA8030EB-C8BF-4D90-9098-566D01939A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" name="Text Box 96">
          <a:extLst>
            <a:ext uri="{FF2B5EF4-FFF2-40B4-BE49-F238E27FC236}">
              <a16:creationId xmlns:a16="http://schemas.microsoft.com/office/drawing/2014/main" id="{5929839B-412C-4E0F-A65E-30B15C8A08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" name="Text Box 97">
          <a:extLst>
            <a:ext uri="{FF2B5EF4-FFF2-40B4-BE49-F238E27FC236}">
              <a16:creationId xmlns:a16="http://schemas.microsoft.com/office/drawing/2014/main" id="{1E90AB47-B96B-4DE1-B45A-80C8E25197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" name="Text Box 98">
          <a:extLst>
            <a:ext uri="{FF2B5EF4-FFF2-40B4-BE49-F238E27FC236}">
              <a16:creationId xmlns:a16="http://schemas.microsoft.com/office/drawing/2014/main" id="{C3E89FB7-2121-4B6D-9C71-B7C0EA877A4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00" name="Text Box 99">
          <a:extLst>
            <a:ext uri="{FF2B5EF4-FFF2-40B4-BE49-F238E27FC236}">
              <a16:creationId xmlns:a16="http://schemas.microsoft.com/office/drawing/2014/main" id="{EEA76081-9005-48F1-96E9-E0CF80C8FC95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" name="Text Box 100">
          <a:extLst>
            <a:ext uri="{FF2B5EF4-FFF2-40B4-BE49-F238E27FC236}">
              <a16:creationId xmlns:a16="http://schemas.microsoft.com/office/drawing/2014/main" id="{B2F9953D-7D53-4E68-B6B7-C8760EC648D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" name="Text Box 101">
          <a:extLst>
            <a:ext uri="{FF2B5EF4-FFF2-40B4-BE49-F238E27FC236}">
              <a16:creationId xmlns:a16="http://schemas.microsoft.com/office/drawing/2014/main" id="{AAD2418C-9714-49B0-AB67-455CAA56C0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" name="Text Box 102">
          <a:extLst>
            <a:ext uri="{FF2B5EF4-FFF2-40B4-BE49-F238E27FC236}">
              <a16:creationId xmlns:a16="http://schemas.microsoft.com/office/drawing/2014/main" id="{13D3A6DF-CC4D-4BA3-B62D-D4FE6E488A7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" name="Text Box 103">
          <a:extLst>
            <a:ext uri="{FF2B5EF4-FFF2-40B4-BE49-F238E27FC236}">
              <a16:creationId xmlns:a16="http://schemas.microsoft.com/office/drawing/2014/main" id="{F7E5C9B8-4086-4A74-BB71-4F4CB8EABFF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" name="Text Box 104">
          <a:extLst>
            <a:ext uri="{FF2B5EF4-FFF2-40B4-BE49-F238E27FC236}">
              <a16:creationId xmlns:a16="http://schemas.microsoft.com/office/drawing/2014/main" id="{0AC61483-65A1-427B-A786-C1B6B0B24D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" name="Text Box 105">
          <a:extLst>
            <a:ext uri="{FF2B5EF4-FFF2-40B4-BE49-F238E27FC236}">
              <a16:creationId xmlns:a16="http://schemas.microsoft.com/office/drawing/2014/main" id="{C2AFA5EF-66B7-410D-B360-0DA04ECE51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" name="Text Box 106">
          <a:extLst>
            <a:ext uri="{FF2B5EF4-FFF2-40B4-BE49-F238E27FC236}">
              <a16:creationId xmlns:a16="http://schemas.microsoft.com/office/drawing/2014/main" id="{E24D8E8D-A7FE-4142-9AB1-9C4BFFA573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" name="Text Box 107">
          <a:extLst>
            <a:ext uri="{FF2B5EF4-FFF2-40B4-BE49-F238E27FC236}">
              <a16:creationId xmlns:a16="http://schemas.microsoft.com/office/drawing/2014/main" id="{05F73B52-6D1F-4A81-B833-D10C8AAA877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" name="Text Box 108">
          <a:extLst>
            <a:ext uri="{FF2B5EF4-FFF2-40B4-BE49-F238E27FC236}">
              <a16:creationId xmlns:a16="http://schemas.microsoft.com/office/drawing/2014/main" id="{2FEFCD37-6E5B-455D-871C-C615073C90F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" name="Text Box 109">
          <a:extLst>
            <a:ext uri="{FF2B5EF4-FFF2-40B4-BE49-F238E27FC236}">
              <a16:creationId xmlns:a16="http://schemas.microsoft.com/office/drawing/2014/main" id="{1843842C-1615-4E1A-A4E0-62ABD3B085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" name="Text Box 110">
          <a:extLst>
            <a:ext uri="{FF2B5EF4-FFF2-40B4-BE49-F238E27FC236}">
              <a16:creationId xmlns:a16="http://schemas.microsoft.com/office/drawing/2014/main" id="{2843245B-D489-400E-9DEA-6BFF02BE7F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" name="Text Box 111">
          <a:extLst>
            <a:ext uri="{FF2B5EF4-FFF2-40B4-BE49-F238E27FC236}">
              <a16:creationId xmlns:a16="http://schemas.microsoft.com/office/drawing/2014/main" id="{4A43802C-5411-43A7-B866-002DA73E00C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3" name="Text Box 112">
          <a:extLst>
            <a:ext uri="{FF2B5EF4-FFF2-40B4-BE49-F238E27FC236}">
              <a16:creationId xmlns:a16="http://schemas.microsoft.com/office/drawing/2014/main" id="{A1DC2279-CEC6-4986-BB16-27461FC3BB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4" name="Text Box 113">
          <a:extLst>
            <a:ext uri="{FF2B5EF4-FFF2-40B4-BE49-F238E27FC236}">
              <a16:creationId xmlns:a16="http://schemas.microsoft.com/office/drawing/2014/main" id="{C0453B0E-1BBA-4996-B724-EFEC3192461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15" name="Text Box 114">
          <a:extLst>
            <a:ext uri="{FF2B5EF4-FFF2-40B4-BE49-F238E27FC236}">
              <a16:creationId xmlns:a16="http://schemas.microsoft.com/office/drawing/2014/main" id="{DD9C6730-6821-4813-9F73-6F74383C88E7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6" name="Text Box 115">
          <a:extLst>
            <a:ext uri="{FF2B5EF4-FFF2-40B4-BE49-F238E27FC236}">
              <a16:creationId xmlns:a16="http://schemas.microsoft.com/office/drawing/2014/main" id="{EE1F8BC6-633D-4A00-87E0-FBA653A3C8D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7" name="Text Box 116">
          <a:extLst>
            <a:ext uri="{FF2B5EF4-FFF2-40B4-BE49-F238E27FC236}">
              <a16:creationId xmlns:a16="http://schemas.microsoft.com/office/drawing/2014/main" id="{7C6D87FC-54C7-4381-9371-2E41D832CD5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8" name="Text Box 117">
          <a:extLst>
            <a:ext uri="{FF2B5EF4-FFF2-40B4-BE49-F238E27FC236}">
              <a16:creationId xmlns:a16="http://schemas.microsoft.com/office/drawing/2014/main" id="{FE80C1E1-0307-4926-867F-44AD788DC7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9" name="Text Box 118">
          <a:extLst>
            <a:ext uri="{FF2B5EF4-FFF2-40B4-BE49-F238E27FC236}">
              <a16:creationId xmlns:a16="http://schemas.microsoft.com/office/drawing/2014/main" id="{57B8C481-A2A4-427D-99A9-8F63278B4BF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0" name="Text Box 119">
          <a:extLst>
            <a:ext uri="{FF2B5EF4-FFF2-40B4-BE49-F238E27FC236}">
              <a16:creationId xmlns:a16="http://schemas.microsoft.com/office/drawing/2014/main" id="{1998B943-536A-4458-95C1-A53A6B6356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1" name="Text Box 120">
          <a:extLst>
            <a:ext uri="{FF2B5EF4-FFF2-40B4-BE49-F238E27FC236}">
              <a16:creationId xmlns:a16="http://schemas.microsoft.com/office/drawing/2014/main" id="{8566AD62-77A6-41DD-B573-B695E6E708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2" name="Text Box 121">
          <a:extLst>
            <a:ext uri="{FF2B5EF4-FFF2-40B4-BE49-F238E27FC236}">
              <a16:creationId xmlns:a16="http://schemas.microsoft.com/office/drawing/2014/main" id="{6968D622-431E-49D4-9813-E3AAA566649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3" name="Text Box 122">
          <a:extLst>
            <a:ext uri="{FF2B5EF4-FFF2-40B4-BE49-F238E27FC236}">
              <a16:creationId xmlns:a16="http://schemas.microsoft.com/office/drawing/2014/main" id="{DE121D5A-8A85-4052-8AC5-54E90DB9D3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4" name="Text Box 123">
          <a:extLst>
            <a:ext uri="{FF2B5EF4-FFF2-40B4-BE49-F238E27FC236}">
              <a16:creationId xmlns:a16="http://schemas.microsoft.com/office/drawing/2014/main" id="{8CC627ED-2F6B-4CBF-BD5C-60905899AF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5" name="Text Box 124">
          <a:extLst>
            <a:ext uri="{FF2B5EF4-FFF2-40B4-BE49-F238E27FC236}">
              <a16:creationId xmlns:a16="http://schemas.microsoft.com/office/drawing/2014/main" id="{8AAF6940-8884-4CB3-9D12-B507152A40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6" name="Text Box 125">
          <a:extLst>
            <a:ext uri="{FF2B5EF4-FFF2-40B4-BE49-F238E27FC236}">
              <a16:creationId xmlns:a16="http://schemas.microsoft.com/office/drawing/2014/main" id="{4079B279-8890-4BE2-B0B0-B32DFAA6A8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7" name="Text Box 126">
          <a:extLst>
            <a:ext uri="{FF2B5EF4-FFF2-40B4-BE49-F238E27FC236}">
              <a16:creationId xmlns:a16="http://schemas.microsoft.com/office/drawing/2014/main" id="{F5B2DEDB-C1F7-4DF8-AF47-AB84B17C45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8" name="Text Box 127">
          <a:extLst>
            <a:ext uri="{FF2B5EF4-FFF2-40B4-BE49-F238E27FC236}">
              <a16:creationId xmlns:a16="http://schemas.microsoft.com/office/drawing/2014/main" id="{B5B46FE0-626C-4F4E-92F3-7F65D57CDE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29" name="Text Box 128">
          <a:extLst>
            <a:ext uri="{FF2B5EF4-FFF2-40B4-BE49-F238E27FC236}">
              <a16:creationId xmlns:a16="http://schemas.microsoft.com/office/drawing/2014/main" id="{C135E89E-8489-40BE-88AD-E1A60C0C79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30" name="Text Box 129">
          <a:extLst>
            <a:ext uri="{FF2B5EF4-FFF2-40B4-BE49-F238E27FC236}">
              <a16:creationId xmlns:a16="http://schemas.microsoft.com/office/drawing/2014/main" id="{625AC707-EA97-42A8-85C2-7CFB31F7AD21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1" name="Text Box 130">
          <a:extLst>
            <a:ext uri="{FF2B5EF4-FFF2-40B4-BE49-F238E27FC236}">
              <a16:creationId xmlns:a16="http://schemas.microsoft.com/office/drawing/2014/main" id="{2106E4AA-5F80-4DA2-A11D-06A8BED4AC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2" name="Text Box 131">
          <a:extLst>
            <a:ext uri="{FF2B5EF4-FFF2-40B4-BE49-F238E27FC236}">
              <a16:creationId xmlns:a16="http://schemas.microsoft.com/office/drawing/2014/main" id="{71239EB5-8E5B-40CF-B5FC-18B1EF7592D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3" name="Text Box 132">
          <a:extLst>
            <a:ext uri="{FF2B5EF4-FFF2-40B4-BE49-F238E27FC236}">
              <a16:creationId xmlns:a16="http://schemas.microsoft.com/office/drawing/2014/main" id="{0219634C-4B76-4017-BA75-62D14F56B6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4" name="Text Box 133">
          <a:extLst>
            <a:ext uri="{FF2B5EF4-FFF2-40B4-BE49-F238E27FC236}">
              <a16:creationId xmlns:a16="http://schemas.microsoft.com/office/drawing/2014/main" id="{19A9C7B6-2821-4753-8417-770D4FC994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5" name="Text Box 134">
          <a:extLst>
            <a:ext uri="{FF2B5EF4-FFF2-40B4-BE49-F238E27FC236}">
              <a16:creationId xmlns:a16="http://schemas.microsoft.com/office/drawing/2014/main" id="{4D641B73-4D82-4E62-8332-A323C3B5C1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6" name="Text Box 135">
          <a:extLst>
            <a:ext uri="{FF2B5EF4-FFF2-40B4-BE49-F238E27FC236}">
              <a16:creationId xmlns:a16="http://schemas.microsoft.com/office/drawing/2014/main" id="{16F97E57-B52C-418D-8559-F2481B43210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7" name="Text Box 136">
          <a:extLst>
            <a:ext uri="{FF2B5EF4-FFF2-40B4-BE49-F238E27FC236}">
              <a16:creationId xmlns:a16="http://schemas.microsoft.com/office/drawing/2014/main" id="{B26AA382-3EBB-49F1-8AED-65A8D15BF6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8" name="Text Box 137">
          <a:extLst>
            <a:ext uri="{FF2B5EF4-FFF2-40B4-BE49-F238E27FC236}">
              <a16:creationId xmlns:a16="http://schemas.microsoft.com/office/drawing/2014/main" id="{8791FBEA-80FD-48B9-9337-C9E801B27E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39" name="Text Box 138">
          <a:extLst>
            <a:ext uri="{FF2B5EF4-FFF2-40B4-BE49-F238E27FC236}">
              <a16:creationId xmlns:a16="http://schemas.microsoft.com/office/drawing/2014/main" id="{FAC167A5-214B-40EB-B8A2-85ACA822B5B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0" name="Text Box 139">
          <a:extLst>
            <a:ext uri="{FF2B5EF4-FFF2-40B4-BE49-F238E27FC236}">
              <a16:creationId xmlns:a16="http://schemas.microsoft.com/office/drawing/2014/main" id="{E5DC23A2-CEB2-42A7-A21D-68F094AEB08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1" name="Text Box 140">
          <a:extLst>
            <a:ext uri="{FF2B5EF4-FFF2-40B4-BE49-F238E27FC236}">
              <a16:creationId xmlns:a16="http://schemas.microsoft.com/office/drawing/2014/main" id="{916B207C-BE45-4A6B-BBA6-F74EC2BEC6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2" name="Text Box 141">
          <a:extLst>
            <a:ext uri="{FF2B5EF4-FFF2-40B4-BE49-F238E27FC236}">
              <a16:creationId xmlns:a16="http://schemas.microsoft.com/office/drawing/2014/main" id="{FC893ADE-D72B-4984-80A1-0E30768CC4C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3" name="Text Box 142">
          <a:extLst>
            <a:ext uri="{FF2B5EF4-FFF2-40B4-BE49-F238E27FC236}">
              <a16:creationId xmlns:a16="http://schemas.microsoft.com/office/drawing/2014/main" id="{E118A70E-1943-4ABE-8BB9-8A3838E0ECE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4" name="Text Box 143">
          <a:extLst>
            <a:ext uri="{FF2B5EF4-FFF2-40B4-BE49-F238E27FC236}">
              <a16:creationId xmlns:a16="http://schemas.microsoft.com/office/drawing/2014/main" id="{44ABECDB-BD5A-4A32-B800-6BFC853F715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45" name="Text Box 144">
          <a:extLst>
            <a:ext uri="{FF2B5EF4-FFF2-40B4-BE49-F238E27FC236}">
              <a16:creationId xmlns:a16="http://schemas.microsoft.com/office/drawing/2014/main" id="{CA9D4DE4-C29A-4712-8934-04714D3B81B0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6" name="Text Box 145">
          <a:extLst>
            <a:ext uri="{FF2B5EF4-FFF2-40B4-BE49-F238E27FC236}">
              <a16:creationId xmlns:a16="http://schemas.microsoft.com/office/drawing/2014/main" id="{158B1DE1-674B-4294-9A5B-0BB5F8FED2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7" name="Text Box 146">
          <a:extLst>
            <a:ext uri="{FF2B5EF4-FFF2-40B4-BE49-F238E27FC236}">
              <a16:creationId xmlns:a16="http://schemas.microsoft.com/office/drawing/2014/main" id="{C466AFDF-7A18-4A70-BB4D-A52CB12144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8" name="Text Box 147">
          <a:extLst>
            <a:ext uri="{FF2B5EF4-FFF2-40B4-BE49-F238E27FC236}">
              <a16:creationId xmlns:a16="http://schemas.microsoft.com/office/drawing/2014/main" id="{C2D9B561-E546-4CC2-ABE9-DB2B198098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49" name="Text Box 148">
          <a:extLst>
            <a:ext uri="{FF2B5EF4-FFF2-40B4-BE49-F238E27FC236}">
              <a16:creationId xmlns:a16="http://schemas.microsoft.com/office/drawing/2014/main" id="{68DCAF57-B554-4E51-8148-FB55485D41F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0" name="Text Box 149">
          <a:extLst>
            <a:ext uri="{FF2B5EF4-FFF2-40B4-BE49-F238E27FC236}">
              <a16:creationId xmlns:a16="http://schemas.microsoft.com/office/drawing/2014/main" id="{39F9D89B-97B2-404E-A9CA-DDE3A3F860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1" name="Text Box 150">
          <a:extLst>
            <a:ext uri="{FF2B5EF4-FFF2-40B4-BE49-F238E27FC236}">
              <a16:creationId xmlns:a16="http://schemas.microsoft.com/office/drawing/2014/main" id="{845B9C70-5C81-41A4-BCCA-40BB69B6FEB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2" name="Text Box 151">
          <a:extLst>
            <a:ext uri="{FF2B5EF4-FFF2-40B4-BE49-F238E27FC236}">
              <a16:creationId xmlns:a16="http://schemas.microsoft.com/office/drawing/2014/main" id="{254EADF2-5992-44A1-A533-9D9EA50D60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3" name="Text Box 152">
          <a:extLst>
            <a:ext uri="{FF2B5EF4-FFF2-40B4-BE49-F238E27FC236}">
              <a16:creationId xmlns:a16="http://schemas.microsoft.com/office/drawing/2014/main" id="{30D74702-F4D2-4DF7-8FD9-0C2B25F5A6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4" name="Text Box 153">
          <a:extLst>
            <a:ext uri="{FF2B5EF4-FFF2-40B4-BE49-F238E27FC236}">
              <a16:creationId xmlns:a16="http://schemas.microsoft.com/office/drawing/2014/main" id="{833501B9-E1A7-4866-BB68-BB178459144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5" name="Text Box 154">
          <a:extLst>
            <a:ext uri="{FF2B5EF4-FFF2-40B4-BE49-F238E27FC236}">
              <a16:creationId xmlns:a16="http://schemas.microsoft.com/office/drawing/2014/main" id="{CFD593C6-267B-4CC2-A30B-4A180C70706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6" name="Text Box 155">
          <a:extLst>
            <a:ext uri="{FF2B5EF4-FFF2-40B4-BE49-F238E27FC236}">
              <a16:creationId xmlns:a16="http://schemas.microsoft.com/office/drawing/2014/main" id="{CE67B7A3-3888-4D8A-A6FE-42084573EB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7" name="Text Box 156">
          <a:extLst>
            <a:ext uri="{FF2B5EF4-FFF2-40B4-BE49-F238E27FC236}">
              <a16:creationId xmlns:a16="http://schemas.microsoft.com/office/drawing/2014/main" id="{5ED49ED8-7DE2-41DE-9954-76531F06BFC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8" name="Text Box 157">
          <a:extLst>
            <a:ext uri="{FF2B5EF4-FFF2-40B4-BE49-F238E27FC236}">
              <a16:creationId xmlns:a16="http://schemas.microsoft.com/office/drawing/2014/main" id="{152AA89D-355C-4E36-B8B1-0E0EEDEB125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59" name="Text Box 158">
          <a:extLst>
            <a:ext uri="{FF2B5EF4-FFF2-40B4-BE49-F238E27FC236}">
              <a16:creationId xmlns:a16="http://schemas.microsoft.com/office/drawing/2014/main" id="{BA460AF7-2A22-482D-A343-4AFD5F826AB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60" name="Text Box 159">
          <a:extLst>
            <a:ext uri="{FF2B5EF4-FFF2-40B4-BE49-F238E27FC236}">
              <a16:creationId xmlns:a16="http://schemas.microsoft.com/office/drawing/2014/main" id="{86CFF1C8-22F9-4A04-8A45-3E3161F0BA42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1" name="Text Box 160">
          <a:extLst>
            <a:ext uri="{FF2B5EF4-FFF2-40B4-BE49-F238E27FC236}">
              <a16:creationId xmlns:a16="http://schemas.microsoft.com/office/drawing/2014/main" id="{0F473414-9695-4340-9732-74A405359B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2" name="Text Box 161">
          <a:extLst>
            <a:ext uri="{FF2B5EF4-FFF2-40B4-BE49-F238E27FC236}">
              <a16:creationId xmlns:a16="http://schemas.microsoft.com/office/drawing/2014/main" id="{363A3D35-E909-49CC-871E-C4D070C293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3" name="Text Box 162">
          <a:extLst>
            <a:ext uri="{FF2B5EF4-FFF2-40B4-BE49-F238E27FC236}">
              <a16:creationId xmlns:a16="http://schemas.microsoft.com/office/drawing/2014/main" id="{6323FC80-D293-4022-B7C6-81D5E9BF91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4" name="Text Box 163">
          <a:extLst>
            <a:ext uri="{FF2B5EF4-FFF2-40B4-BE49-F238E27FC236}">
              <a16:creationId xmlns:a16="http://schemas.microsoft.com/office/drawing/2014/main" id="{C539A9C5-741C-45F0-BBBC-8EA55739A0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5" name="Text Box 164">
          <a:extLst>
            <a:ext uri="{FF2B5EF4-FFF2-40B4-BE49-F238E27FC236}">
              <a16:creationId xmlns:a16="http://schemas.microsoft.com/office/drawing/2014/main" id="{86B9DAF6-EE3F-478A-AF37-61442748698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6" name="Text Box 165">
          <a:extLst>
            <a:ext uri="{FF2B5EF4-FFF2-40B4-BE49-F238E27FC236}">
              <a16:creationId xmlns:a16="http://schemas.microsoft.com/office/drawing/2014/main" id="{58257DAB-7D84-4178-9AB1-05BD9159D74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7" name="Text Box 166">
          <a:extLst>
            <a:ext uri="{FF2B5EF4-FFF2-40B4-BE49-F238E27FC236}">
              <a16:creationId xmlns:a16="http://schemas.microsoft.com/office/drawing/2014/main" id="{C6EA64B3-410A-46C9-B8DF-3667578B285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8" name="Text Box 167">
          <a:extLst>
            <a:ext uri="{FF2B5EF4-FFF2-40B4-BE49-F238E27FC236}">
              <a16:creationId xmlns:a16="http://schemas.microsoft.com/office/drawing/2014/main" id="{9CF6ABB7-20E3-4A68-ACC8-332E24931F6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69" name="Text Box 168">
          <a:extLst>
            <a:ext uri="{FF2B5EF4-FFF2-40B4-BE49-F238E27FC236}">
              <a16:creationId xmlns:a16="http://schemas.microsoft.com/office/drawing/2014/main" id="{E3A76859-3DAD-4BDE-9D81-2F3D0C08259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0" name="Text Box 169">
          <a:extLst>
            <a:ext uri="{FF2B5EF4-FFF2-40B4-BE49-F238E27FC236}">
              <a16:creationId xmlns:a16="http://schemas.microsoft.com/office/drawing/2014/main" id="{56A9BE11-C4B5-4C7A-9EAF-BFA1A3E1C8C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1" name="Text Box 170">
          <a:extLst>
            <a:ext uri="{FF2B5EF4-FFF2-40B4-BE49-F238E27FC236}">
              <a16:creationId xmlns:a16="http://schemas.microsoft.com/office/drawing/2014/main" id="{69C99EFB-0389-43C8-98DE-9DE96081DFA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2" name="Text Box 171">
          <a:extLst>
            <a:ext uri="{FF2B5EF4-FFF2-40B4-BE49-F238E27FC236}">
              <a16:creationId xmlns:a16="http://schemas.microsoft.com/office/drawing/2014/main" id="{F371B62B-9723-416F-ACA4-27F9E393D11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3" name="Text Box 172">
          <a:extLst>
            <a:ext uri="{FF2B5EF4-FFF2-40B4-BE49-F238E27FC236}">
              <a16:creationId xmlns:a16="http://schemas.microsoft.com/office/drawing/2014/main" id="{A72FA63E-3E21-45A2-81F2-20F2F92214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4" name="Text Box 173">
          <a:extLst>
            <a:ext uri="{FF2B5EF4-FFF2-40B4-BE49-F238E27FC236}">
              <a16:creationId xmlns:a16="http://schemas.microsoft.com/office/drawing/2014/main" id="{B3B14F52-2C45-466B-B5E0-0031F6C3823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75" name="Text Box 174">
          <a:extLst>
            <a:ext uri="{FF2B5EF4-FFF2-40B4-BE49-F238E27FC236}">
              <a16:creationId xmlns:a16="http://schemas.microsoft.com/office/drawing/2014/main" id="{FEC7A757-9E19-4CFD-9D87-196D3B3F7187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6" name="Text Box 175">
          <a:extLst>
            <a:ext uri="{FF2B5EF4-FFF2-40B4-BE49-F238E27FC236}">
              <a16:creationId xmlns:a16="http://schemas.microsoft.com/office/drawing/2014/main" id="{0966FDF3-2A52-41C0-90C8-193FBA1C32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7" name="Text Box 176">
          <a:extLst>
            <a:ext uri="{FF2B5EF4-FFF2-40B4-BE49-F238E27FC236}">
              <a16:creationId xmlns:a16="http://schemas.microsoft.com/office/drawing/2014/main" id="{DFE9A4F2-188A-4A5C-A8BF-F26CEBA385B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8" name="Text Box 177">
          <a:extLst>
            <a:ext uri="{FF2B5EF4-FFF2-40B4-BE49-F238E27FC236}">
              <a16:creationId xmlns:a16="http://schemas.microsoft.com/office/drawing/2014/main" id="{7A11F4B2-25D4-463E-AA36-BB368A9F028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79" name="Text Box 178">
          <a:extLst>
            <a:ext uri="{FF2B5EF4-FFF2-40B4-BE49-F238E27FC236}">
              <a16:creationId xmlns:a16="http://schemas.microsoft.com/office/drawing/2014/main" id="{E5DC779A-9D9F-49B6-ADF1-D9E2E881902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0" name="Text Box 179">
          <a:extLst>
            <a:ext uri="{FF2B5EF4-FFF2-40B4-BE49-F238E27FC236}">
              <a16:creationId xmlns:a16="http://schemas.microsoft.com/office/drawing/2014/main" id="{ECC03B46-F270-4763-A7CD-10509D6866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1" name="Text Box 180">
          <a:extLst>
            <a:ext uri="{FF2B5EF4-FFF2-40B4-BE49-F238E27FC236}">
              <a16:creationId xmlns:a16="http://schemas.microsoft.com/office/drawing/2014/main" id="{5C45DCEA-94D4-4DC3-B323-2B72C07E9E0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2" name="Text Box 181">
          <a:extLst>
            <a:ext uri="{FF2B5EF4-FFF2-40B4-BE49-F238E27FC236}">
              <a16:creationId xmlns:a16="http://schemas.microsoft.com/office/drawing/2014/main" id="{1C1580C5-4721-48CB-A73E-80935AFC4BD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3" name="Text Box 182">
          <a:extLst>
            <a:ext uri="{FF2B5EF4-FFF2-40B4-BE49-F238E27FC236}">
              <a16:creationId xmlns:a16="http://schemas.microsoft.com/office/drawing/2014/main" id="{241B468E-4C14-4CA8-884B-8B8B4142BA8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4" name="Text Box 183">
          <a:extLst>
            <a:ext uri="{FF2B5EF4-FFF2-40B4-BE49-F238E27FC236}">
              <a16:creationId xmlns:a16="http://schemas.microsoft.com/office/drawing/2014/main" id="{FD03CDB4-4057-4051-85C0-DD65062C404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5" name="Text Box 184">
          <a:extLst>
            <a:ext uri="{FF2B5EF4-FFF2-40B4-BE49-F238E27FC236}">
              <a16:creationId xmlns:a16="http://schemas.microsoft.com/office/drawing/2014/main" id="{FC2ED06F-CB8D-4033-93B2-2B29D2BDDBE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6" name="Text Box 185">
          <a:extLst>
            <a:ext uri="{FF2B5EF4-FFF2-40B4-BE49-F238E27FC236}">
              <a16:creationId xmlns:a16="http://schemas.microsoft.com/office/drawing/2014/main" id="{401E1E03-EF21-404B-8F32-D34F41E3F3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7" name="Text Box 186">
          <a:extLst>
            <a:ext uri="{FF2B5EF4-FFF2-40B4-BE49-F238E27FC236}">
              <a16:creationId xmlns:a16="http://schemas.microsoft.com/office/drawing/2014/main" id="{2214D2C2-C644-4930-B5BF-B4B164A002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8" name="Text Box 187">
          <a:extLst>
            <a:ext uri="{FF2B5EF4-FFF2-40B4-BE49-F238E27FC236}">
              <a16:creationId xmlns:a16="http://schemas.microsoft.com/office/drawing/2014/main" id="{08DC77BB-A45A-48F3-8866-0F82D1C8D6E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89" name="Text Box 188">
          <a:extLst>
            <a:ext uri="{FF2B5EF4-FFF2-40B4-BE49-F238E27FC236}">
              <a16:creationId xmlns:a16="http://schemas.microsoft.com/office/drawing/2014/main" id="{9F0A699E-6943-4EF2-A008-3ABBD1E0BA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0" name="Text Box 210">
          <a:extLst>
            <a:ext uri="{FF2B5EF4-FFF2-40B4-BE49-F238E27FC236}">
              <a16:creationId xmlns:a16="http://schemas.microsoft.com/office/drawing/2014/main" id="{D1C7682F-7CDD-41CB-9BBE-C92A4D34BC9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1" name="Text Box 211">
          <a:extLst>
            <a:ext uri="{FF2B5EF4-FFF2-40B4-BE49-F238E27FC236}">
              <a16:creationId xmlns:a16="http://schemas.microsoft.com/office/drawing/2014/main" id="{8DF7B7A3-C2CF-4372-858B-33D45146682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2" name="Text Box 212">
          <a:extLst>
            <a:ext uri="{FF2B5EF4-FFF2-40B4-BE49-F238E27FC236}">
              <a16:creationId xmlns:a16="http://schemas.microsoft.com/office/drawing/2014/main" id="{A6D8C495-4980-43CE-BB3B-2E110E1F60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3" name="Text Box 213">
          <a:extLst>
            <a:ext uri="{FF2B5EF4-FFF2-40B4-BE49-F238E27FC236}">
              <a16:creationId xmlns:a16="http://schemas.microsoft.com/office/drawing/2014/main" id="{5F46EB74-D632-4256-AF19-F5E97EC1115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4" name="Text Box 214">
          <a:extLst>
            <a:ext uri="{FF2B5EF4-FFF2-40B4-BE49-F238E27FC236}">
              <a16:creationId xmlns:a16="http://schemas.microsoft.com/office/drawing/2014/main" id="{CA15FB72-1BAE-45D1-BD49-5A3A1101B7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5" name="Text Box 215">
          <a:extLst>
            <a:ext uri="{FF2B5EF4-FFF2-40B4-BE49-F238E27FC236}">
              <a16:creationId xmlns:a16="http://schemas.microsoft.com/office/drawing/2014/main" id="{E0AB9C6C-1755-4E4E-8528-9758536E21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6" name="Text Box 216">
          <a:extLst>
            <a:ext uri="{FF2B5EF4-FFF2-40B4-BE49-F238E27FC236}">
              <a16:creationId xmlns:a16="http://schemas.microsoft.com/office/drawing/2014/main" id="{1DE5DF50-39D8-4695-BC7F-10557F1E3B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FD3F0366-2241-484C-A503-E5A701BE698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8" name="Text Box 2">
          <a:extLst>
            <a:ext uri="{FF2B5EF4-FFF2-40B4-BE49-F238E27FC236}">
              <a16:creationId xmlns:a16="http://schemas.microsoft.com/office/drawing/2014/main" id="{2A29B298-29A4-415C-8F9D-3C7C21EBC9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99" name="Text Box 3">
          <a:extLst>
            <a:ext uri="{FF2B5EF4-FFF2-40B4-BE49-F238E27FC236}">
              <a16:creationId xmlns:a16="http://schemas.microsoft.com/office/drawing/2014/main" id="{ACF8D47A-7A9B-44BE-88E3-EBE6DBA8851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0" name="Text Box 4">
          <a:extLst>
            <a:ext uri="{FF2B5EF4-FFF2-40B4-BE49-F238E27FC236}">
              <a16:creationId xmlns:a16="http://schemas.microsoft.com/office/drawing/2014/main" id="{6CB1B554-20B2-42E5-8219-87484E7FA0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1" name="Text Box 5">
          <a:extLst>
            <a:ext uri="{FF2B5EF4-FFF2-40B4-BE49-F238E27FC236}">
              <a16:creationId xmlns:a16="http://schemas.microsoft.com/office/drawing/2014/main" id="{7FBEA30D-F33C-4938-9AE3-359FE9BFDF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2" name="Text Box 6">
          <a:extLst>
            <a:ext uri="{FF2B5EF4-FFF2-40B4-BE49-F238E27FC236}">
              <a16:creationId xmlns:a16="http://schemas.microsoft.com/office/drawing/2014/main" id="{58F1A71B-3BC2-44F1-87AD-7BBBCEF1C20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3" name="Text Box 7">
          <a:extLst>
            <a:ext uri="{FF2B5EF4-FFF2-40B4-BE49-F238E27FC236}">
              <a16:creationId xmlns:a16="http://schemas.microsoft.com/office/drawing/2014/main" id="{77E7BAE1-285C-48F0-9B34-C617C8C512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4" name="Text Box 8">
          <a:extLst>
            <a:ext uri="{FF2B5EF4-FFF2-40B4-BE49-F238E27FC236}">
              <a16:creationId xmlns:a16="http://schemas.microsoft.com/office/drawing/2014/main" id="{1BB42937-A1E3-4D94-A9F2-539991A6900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5" name="Text Box 9">
          <a:extLst>
            <a:ext uri="{FF2B5EF4-FFF2-40B4-BE49-F238E27FC236}">
              <a16:creationId xmlns:a16="http://schemas.microsoft.com/office/drawing/2014/main" id="{38ECC7EC-AFC6-4D3B-982B-840CFBD845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6" name="Text Box 10">
          <a:extLst>
            <a:ext uri="{FF2B5EF4-FFF2-40B4-BE49-F238E27FC236}">
              <a16:creationId xmlns:a16="http://schemas.microsoft.com/office/drawing/2014/main" id="{6D7C9CCF-BCC2-42F1-BAEF-DAD6A91293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7" name="Text Box 11">
          <a:extLst>
            <a:ext uri="{FF2B5EF4-FFF2-40B4-BE49-F238E27FC236}">
              <a16:creationId xmlns:a16="http://schemas.microsoft.com/office/drawing/2014/main" id="{05B2C621-CB69-47B1-8DC5-50FE1894D1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8" name="Text Box 12">
          <a:extLst>
            <a:ext uri="{FF2B5EF4-FFF2-40B4-BE49-F238E27FC236}">
              <a16:creationId xmlns:a16="http://schemas.microsoft.com/office/drawing/2014/main" id="{DC709B7F-B4C6-4867-8EB9-0736757745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09" name="Text Box 13">
          <a:extLst>
            <a:ext uri="{FF2B5EF4-FFF2-40B4-BE49-F238E27FC236}">
              <a16:creationId xmlns:a16="http://schemas.microsoft.com/office/drawing/2014/main" id="{CC5FD4E3-86E5-4E71-8B33-AFD871B3BC9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0" name="Text Box 14">
          <a:extLst>
            <a:ext uri="{FF2B5EF4-FFF2-40B4-BE49-F238E27FC236}">
              <a16:creationId xmlns:a16="http://schemas.microsoft.com/office/drawing/2014/main" id="{7DC3DF2D-8B73-4AD6-A599-699F80640C3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1998B36A-AD13-4B88-9773-E5C1E3E71E0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2" name="Text Box 16">
          <a:extLst>
            <a:ext uri="{FF2B5EF4-FFF2-40B4-BE49-F238E27FC236}">
              <a16:creationId xmlns:a16="http://schemas.microsoft.com/office/drawing/2014/main" id="{6F0CEAD1-4611-4EFE-8858-75E2196BB0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3" name="Text Box 17">
          <a:extLst>
            <a:ext uri="{FF2B5EF4-FFF2-40B4-BE49-F238E27FC236}">
              <a16:creationId xmlns:a16="http://schemas.microsoft.com/office/drawing/2014/main" id="{BCE5C366-5FDC-41FE-B5D1-849DC64EAA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4" name="Text Box 18">
          <a:extLst>
            <a:ext uri="{FF2B5EF4-FFF2-40B4-BE49-F238E27FC236}">
              <a16:creationId xmlns:a16="http://schemas.microsoft.com/office/drawing/2014/main" id="{6B72DF96-2AEF-4184-BFC5-A22EB8F73FE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5" name="Text Box 19">
          <a:extLst>
            <a:ext uri="{FF2B5EF4-FFF2-40B4-BE49-F238E27FC236}">
              <a16:creationId xmlns:a16="http://schemas.microsoft.com/office/drawing/2014/main" id="{631798B4-9BAA-453B-997D-B7DFFB64806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6" name="Text Box 20">
          <a:extLst>
            <a:ext uri="{FF2B5EF4-FFF2-40B4-BE49-F238E27FC236}">
              <a16:creationId xmlns:a16="http://schemas.microsoft.com/office/drawing/2014/main" id="{38815147-D46B-4DFF-8617-E7C9E16A72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7" name="Text Box 21">
          <a:extLst>
            <a:ext uri="{FF2B5EF4-FFF2-40B4-BE49-F238E27FC236}">
              <a16:creationId xmlns:a16="http://schemas.microsoft.com/office/drawing/2014/main" id="{BCC01F08-6BDC-4139-A879-3543CD2087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8" name="Text Box 22">
          <a:extLst>
            <a:ext uri="{FF2B5EF4-FFF2-40B4-BE49-F238E27FC236}">
              <a16:creationId xmlns:a16="http://schemas.microsoft.com/office/drawing/2014/main" id="{DC43D1E5-1811-4761-B42D-A3284416BE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19" name="Text Box 23">
          <a:extLst>
            <a:ext uri="{FF2B5EF4-FFF2-40B4-BE49-F238E27FC236}">
              <a16:creationId xmlns:a16="http://schemas.microsoft.com/office/drawing/2014/main" id="{7A315AB7-92B0-49ED-AFA9-D2F3348BE5E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0" name="Text Box 24">
          <a:extLst>
            <a:ext uri="{FF2B5EF4-FFF2-40B4-BE49-F238E27FC236}">
              <a16:creationId xmlns:a16="http://schemas.microsoft.com/office/drawing/2014/main" id="{9815D02B-5D0A-4E1E-BD35-47D7BBB6C7E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1" name="Text Box 25">
          <a:extLst>
            <a:ext uri="{FF2B5EF4-FFF2-40B4-BE49-F238E27FC236}">
              <a16:creationId xmlns:a16="http://schemas.microsoft.com/office/drawing/2014/main" id="{1A2E252E-C598-4823-B5A9-D0A6E436D8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2" name="Text Box 26">
          <a:extLst>
            <a:ext uri="{FF2B5EF4-FFF2-40B4-BE49-F238E27FC236}">
              <a16:creationId xmlns:a16="http://schemas.microsoft.com/office/drawing/2014/main" id="{AD4F41C9-5622-4FCB-815B-B0CB77DAC7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3" name="Text Box 27">
          <a:extLst>
            <a:ext uri="{FF2B5EF4-FFF2-40B4-BE49-F238E27FC236}">
              <a16:creationId xmlns:a16="http://schemas.microsoft.com/office/drawing/2014/main" id="{819E97B9-D317-4417-B299-8A0D0F2CBE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4" name="Text Box 28">
          <a:extLst>
            <a:ext uri="{FF2B5EF4-FFF2-40B4-BE49-F238E27FC236}">
              <a16:creationId xmlns:a16="http://schemas.microsoft.com/office/drawing/2014/main" id="{F48FB3AA-3400-4376-B277-07EA6CC2C2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5" name="Text Box 29">
          <a:extLst>
            <a:ext uri="{FF2B5EF4-FFF2-40B4-BE49-F238E27FC236}">
              <a16:creationId xmlns:a16="http://schemas.microsoft.com/office/drawing/2014/main" id="{1E1BEF0F-5BB6-4142-870C-4CFB81E0200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6" name="Text Box 30">
          <a:extLst>
            <a:ext uri="{FF2B5EF4-FFF2-40B4-BE49-F238E27FC236}">
              <a16:creationId xmlns:a16="http://schemas.microsoft.com/office/drawing/2014/main" id="{D26BC53D-03E4-45A4-9E2F-BF0F661729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7" name="Text Box 31">
          <a:extLst>
            <a:ext uri="{FF2B5EF4-FFF2-40B4-BE49-F238E27FC236}">
              <a16:creationId xmlns:a16="http://schemas.microsoft.com/office/drawing/2014/main" id="{7E3543F8-BE70-49D8-807A-ED7DB5E518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8" name="Text Box 32">
          <a:extLst>
            <a:ext uri="{FF2B5EF4-FFF2-40B4-BE49-F238E27FC236}">
              <a16:creationId xmlns:a16="http://schemas.microsoft.com/office/drawing/2014/main" id="{2AFE78BC-A0C9-4284-AA5D-E6ACEFDA20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29" name="Text Box 33">
          <a:extLst>
            <a:ext uri="{FF2B5EF4-FFF2-40B4-BE49-F238E27FC236}">
              <a16:creationId xmlns:a16="http://schemas.microsoft.com/office/drawing/2014/main" id="{A5C2424F-49A5-4545-9549-409EA60C76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0" name="Text Box 34">
          <a:extLst>
            <a:ext uri="{FF2B5EF4-FFF2-40B4-BE49-F238E27FC236}">
              <a16:creationId xmlns:a16="http://schemas.microsoft.com/office/drawing/2014/main" id="{BEABEB72-873B-446D-8BC1-FAF7D20BFE0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1" name="Text Box 35">
          <a:extLst>
            <a:ext uri="{FF2B5EF4-FFF2-40B4-BE49-F238E27FC236}">
              <a16:creationId xmlns:a16="http://schemas.microsoft.com/office/drawing/2014/main" id="{3D718445-4337-4BB9-86EE-9FE8103D4B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2" name="Text Box 36">
          <a:extLst>
            <a:ext uri="{FF2B5EF4-FFF2-40B4-BE49-F238E27FC236}">
              <a16:creationId xmlns:a16="http://schemas.microsoft.com/office/drawing/2014/main" id="{60859342-8180-41C8-8B3E-1F059679B13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3" name="Text Box 37">
          <a:extLst>
            <a:ext uri="{FF2B5EF4-FFF2-40B4-BE49-F238E27FC236}">
              <a16:creationId xmlns:a16="http://schemas.microsoft.com/office/drawing/2014/main" id="{9C4AD79B-93C2-4085-BCD5-30C5768C28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4" name="Text Box 38">
          <a:extLst>
            <a:ext uri="{FF2B5EF4-FFF2-40B4-BE49-F238E27FC236}">
              <a16:creationId xmlns:a16="http://schemas.microsoft.com/office/drawing/2014/main" id="{389F1A17-04CE-4276-A7BF-EA102C421F4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5" name="Text Box 39">
          <a:extLst>
            <a:ext uri="{FF2B5EF4-FFF2-40B4-BE49-F238E27FC236}">
              <a16:creationId xmlns:a16="http://schemas.microsoft.com/office/drawing/2014/main" id="{C5E2101A-AED7-47D8-99E3-4175B542A63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6" name="Text Box 40">
          <a:extLst>
            <a:ext uri="{FF2B5EF4-FFF2-40B4-BE49-F238E27FC236}">
              <a16:creationId xmlns:a16="http://schemas.microsoft.com/office/drawing/2014/main" id="{A10E32DC-FF05-4AA1-AE2A-5342AE0672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7" name="Text Box 41">
          <a:extLst>
            <a:ext uri="{FF2B5EF4-FFF2-40B4-BE49-F238E27FC236}">
              <a16:creationId xmlns:a16="http://schemas.microsoft.com/office/drawing/2014/main" id="{40E2FFFF-7EBB-444F-970E-FFC72F12AF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8" name="Text Box 42">
          <a:extLst>
            <a:ext uri="{FF2B5EF4-FFF2-40B4-BE49-F238E27FC236}">
              <a16:creationId xmlns:a16="http://schemas.microsoft.com/office/drawing/2014/main" id="{1A4B5B85-C8A5-4558-A7B0-F8A5A8BE94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39" name="Text Box 43">
          <a:extLst>
            <a:ext uri="{FF2B5EF4-FFF2-40B4-BE49-F238E27FC236}">
              <a16:creationId xmlns:a16="http://schemas.microsoft.com/office/drawing/2014/main" id="{5F687061-C6AC-43FA-9D0E-04A84B2746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0" name="Text Box 44">
          <a:extLst>
            <a:ext uri="{FF2B5EF4-FFF2-40B4-BE49-F238E27FC236}">
              <a16:creationId xmlns:a16="http://schemas.microsoft.com/office/drawing/2014/main" id="{520C0FF5-2B89-4C97-9C25-72B7A7488B1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1" name="Text Box 45">
          <a:extLst>
            <a:ext uri="{FF2B5EF4-FFF2-40B4-BE49-F238E27FC236}">
              <a16:creationId xmlns:a16="http://schemas.microsoft.com/office/drawing/2014/main" id="{14F4B12F-7DCE-4FB2-819D-6B79F3DA98B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2" name="Text Box 46">
          <a:extLst>
            <a:ext uri="{FF2B5EF4-FFF2-40B4-BE49-F238E27FC236}">
              <a16:creationId xmlns:a16="http://schemas.microsoft.com/office/drawing/2014/main" id="{5A0E2476-2F6F-404C-82CB-82E4422AE79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3" name="Text Box 47">
          <a:extLst>
            <a:ext uri="{FF2B5EF4-FFF2-40B4-BE49-F238E27FC236}">
              <a16:creationId xmlns:a16="http://schemas.microsoft.com/office/drawing/2014/main" id="{1C7C2518-423D-4A41-91CA-F4921611EF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4" name="Text Box 48">
          <a:extLst>
            <a:ext uri="{FF2B5EF4-FFF2-40B4-BE49-F238E27FC236}">
              <a16:creationId xmlns:a16="http://schemas.microsoft.com/office/drawing/2014/main" id="{EA8B80C0-A3BB-42DC-AF28-8D6027BEBB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5" name="Text Box 49">
          <a:extLst>
            <a:ext uri="{FF2B5EF4-FFF2-40B4-BE49-F238E27FC236}">
              <a16:creationId xmlns:a16="http://schemas.microsoft.com/office/drawing/2014/main" id="{56CC52E1-13B5-4ECE-BE3B-6D4ED280CD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6" name="Text Box 50">
          <a:extLst>
            <a:ext uri="{FF2B5EF4-FFF2-40B4-BE49-F238E27FC236}">
              <a16:creationId xmlns:a16="http://schemas.microsoft.com/office/drawing/2014/main" id="{0140AB6B-0CC8-4DAA-902C-2434CA5C98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7" name="Text Box 51">
          <a:extLst>
            <a:ext uri="{FF2B5EF4-FFF2-40B4-BE49-F238E27FC236}">
              <a16:creationId xmlns:a16="http://schemas.microsoft.com/office/drawing/2014/main" id="{C51EC204-60F7-42DC-A82A-C8ABA928E1B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8" name="Text Box 52">
          <a:extLst>
            <a:ext uri="{FF2B5EF4-FFF2-40B4-BE49-F238E27FC236}">
              <a16:creationId xmlns:a16="http://schemas.microsoft.com/office/drawing/2014/main" id="{A3FF33AB-E02F-4852-B74E-9B0836B3491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49" name="Text Box 53">
          <a:extLst>
            <a:ext uri="{FF2B5EF4-FFF2-40B4-BE49-F238E27FC236}">
              <a16:creationId xmlns:a16="http://schemas.microsoft.com/office/drawing/2014/main" id="{2FFB5EED-F7C8-4F12-9314-B4E6C6B1A24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0" name="Text Box 54">
          <a:extLst>
            <a:ext uri="{FF2B5EF4-FFF2-40B4-BE49-F238E27FC236}">
              <a16:creationId xmlns:a16="http://schemas.microsoft.com/office/drawing/2014/main" id="{886465EB-03DB-48CD-9205-ED01E3A7EC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1" name="Text Box 55">
          <a:extLst>
            <a:ext uri="{FF2B5EF4-FFF2-40B4-BE49-F238E27FC236}">
              <a16:creationId xmlns:a16="http://schemas.microsoft.com/office/drawing/2014/main" id="{D0CBA775-2141-4123-95E2-69458294E8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2" name="Text Box 56">
          <a:extLst>
            <a:ext uri="{FF2B5EF4-FFF2-40B4-BE49-F238E27FC236}">
              <a16:creationId xmlns:a16="http://schemas.microsoft.com/office/drawing/2014/main" id="{A6B21FAB-9C81-4FA0-A460-EE23FE13E06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3" name="Text Box 57">
          <a:extLst>
            <a:ext uri="{FF2B5EF4-FFF2-40B4-BE49-F238E27FC236}">
              <a16:creationId xmlns:a16="http://schemas.microsoft.com/office/drawing/2014/main" id="{6AD9647C-4DDC-4ED2-B05D-C213A24852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4" name="Text Box 58">
          <a:extLst>
            <a:ext uri="{FF2B5EF4-FFF2-40B4-BE49-F238E27FC236}">
              <a16:creationId xmlns:a16="http://schemas.microsoft.com/office/drawing/2014/main" id="{7B4CF8FE-DCBB-4CF8-B7FD-C486652949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5" name="Text Box 59">
          <a:extLst>
            <a:ext uri="{FF2B5EF4-FFF2-40B4-BE49-F238E27FC236}">
              <a16:creationId xmlns:a16="http://schemas.microsoft.com/office/drawing/2014/main" id="{7691B526-9CCF-442F-8E4B-BFF6BDD14B0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6" name="Text Box 60">
          <a:extLst>
            <a:ext uri="{FF2B5EF4-FFF2-40B4-BE49-F238E27FC236}">
              <a16:creationId xmlns:a16="http://schemas.microsoft.com/office/drawing/2014/main" id="{3FEE4FA5-F9C8-40DF-B2F9-C339F97167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7" name="Text Box 61">
          <a:extLst>
            <a:ext uri="{FF2B5EF4-FFF2-40B4-BE49-F238E27FC236}">
              <a16:creationId xmlns:a16="http://schemas.microsoft.com/office/drawing/2014/main" id="{F8BF9A2B-31C2-495B-9F0B-00B09692F6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8" name="Text Box 62">
          <a:extLst>
            <a:ext uri="{FF2B5EF4-FFF2-40B4-BE49-F238E27FC236}">
              <a16:creationId xmlns:a16="http://schemas.microsoft.com/office/drawing/2014/main" id="{D536EFA3-4402-4FBF-8D34-384DD7926E2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59" name="Text Box 63">
          <a:extLst>
            <a:ext uri="{FF2B5EF4-FFF2-40B4-BE49-F238E27FC236}">
              <a16:creationId xmlns:a16="http://schemas.microsoft.com/office/drawing/2014/main" id="{DDB3A5D9-EB60-4D62-88D2-E0A67C8A98F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0" name="Text Box 64">
          <a:extLst>
            <a:ext uri="{FF2B5EF4-FFF2-40B4-BE49-F238E27FC236}">
              <a16:creationId xmlns:a16="http://schemas.microsoft.com/office/drawing/2014/main" id="{8A0E21B3-05ED-43CC-A3C7-497748CD88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1" name="Text Box 65">
          <a:extLst>
            <a:ext uri="{FF2B5EF4-FFF2-40B4-BE49-F238E27FC236}">
              <a16:creationId xmlns:a16="http://schemas.microsoft.com/office/drawing/2014/main" id="{35A220CD-7DAA-4DCA-9C80-71093FCBBB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2" name="Text Box 66">
          <a:extLst>
            <a:ext uri="{FF2B5EF4-FFF2-40B4-BE49-F238E27FC236}">
              <a16:creationId xmlns:a16="http://schemas.microsoft.com/office/drawing/2014/main" id="{F31D0AC2-8B1E-4339-B5B7-3626A885CE9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3" name="Text Box 67">
          <a:extLst>
            <a:ext uri="{FF2B5EF4-FFF2-40B4-BE49-F238E27FC236}">
              <a16:creationId xmlns:a16="http://schemas.microsoft.com/office/drawing/2014/main" id="{0B1A0AAB-9A75-411F-B2CE-EAEB212F33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4" name="Text Box 68">
          <a:extLst>
            <a:ext uri="{FF2B5EF4-FFF2-40B4-BE49-F238E27FC236}">
              <a16:creationId xmlns:a16="http://schemas.microsoft.com/office/drawing/2014/main" id="{55132DE2-CE78-4CA2-B2FA-B6111F5067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5" name="Text Box 69">
          <a:extLst>
            <a:ext uri="{FF2B5EF4-FFF2-40B4-BE49-F238E27FC236}">
              <a16:creationId xmlns:a16="http://schemas.microsoft.com/office/drawing/2014/main" id="{A35F55AE-3B5D-4A72-A2B0-5ACB1C9D8A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6" name="Text Box 70">
          <a:extLst>
            <a:ext uri="{FF2B5EF4-FFF2-40B4-BE49-F238E27FC236}">
              <a16:creationId xmlns:a16="http://schemas.microsoft.com/office/drawing/2014/main" id="{08260372-5349-4DA5-A74F-E989CE170C7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7" name="Text Box 71">
          <a:extLst>
            <a:ext uri="{FF2B5EF4-FFF2-40B4-BE49-F238E27FC236}">
              <a16:creationId xmlns:a16="http://schemas.microsoft.com/office/drawing/2014/main" id="{19868C0E-3613-410A-A9E3-3A1F233A7E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8" name="Text Box 72">
          <a:extLst>
            <a:ext uri="{FF2B5EF4-FFF2-40B4-BE49-F238E27FC236}">
              <a16:creationId xmlns:a16="http://schemas.microsoft.com/office/drawing/2014/main" id="{02D48BDB-C1C4-46D4-AD19-1B1925FAA2F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69" name="Text Box 73">
          <a:extLst>
            <a:ext uri="{FF2B5EF4-FFF2-40B4-BE49-F238E27FC236}">
              <a16:creationId xmlns:a16="http://schemas.microsoft.com/office/drawing/2014/main" id="{49D0F2EB-718E-49B1-92BA-9C66D04224E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0" name="Text Box 74">
          <a:extLst>
            <a:ext uri="{FF2B5EF4-FFF2-40B4-BE49-F238E27FC236}">
              <a16:creationId xmlns:a16="http://schemas.microsoft.com/office/drawing/2014/main" id="{D35C27BF-D4EC-4C8E-8ED8-A6CC2288571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1" name="Text Box 75">
          <a:extLst>
            <a:ext uri="{FF2B5EF4-FFF2-40B4-BE49-F238E27FC236}">
              <a16:creationId xmlns:a16="http://schemas.microsoft.com/office/drawing/2014/main" id="{A169490A-C72C-4DCE-ACBA-9888572D9D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2" name="Text Box 76">
          <a:extLst>
            <a:ext uri="{FF2B5EF4-FFF2-40B4-BE49-F238E27FC236}">
              <a16:creationId xmlns:a16="http://schemas.microsoft.com/office/drawing/2014/main" id="{93797E5F-BF27-453C-A8B6-2320F52627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3" name="Text Box 77">
          <a:extLst>
            <a:ext uri="{FF2B5EF4-FFF2-40B4-BE49-F238E27FC236}">
              <a16:creationId xmlns:a16="http://schemas.microsoft.com/office/drawing/2014/main" id="{F9934070-8C20-49C4-B167-0193B838AA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4" name="Text Box 78">
          <a:extLst>
            <a:ext uri="{FF2B5EF4-FFF2-40B4-BE49-F238E27FC236}">
              <a16:creationId xmlns:a16="http://schemas.microsoft.com/office/drawing/2014/main" id="{3832660E-D7C9-4EAE-B19A-D738775ECAF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5" name="Text Box 79">
          <a:extLst>
            <a:ext uri="{FF2B5EF4-FFF2-40B4-BE49-F238E27FC236}">
              <a16:creationId xmlns:a16="http://schemas.microsoft.com/office/drawing/2014/main" id="{22CB479D-67B1-41BE-945D-B1012385D7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6" name="Text Box 80">
          <a:extLst>
            <a:ext uri="{FF2B5EF4-FFF2-40B4-BE49-F238E27FC236}">
              <a16:creationId xmlns:a16="http://schemas.microsoft.com/office/drawing/2014/main" id="{62E4B9AA-79E6-462F-A834-4C6DC56FA3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7" name="Text Box 81">
          <a:extLst>
            <a:ext uri="{FF2B5EF4-FFF2-40B4-BE49-F238E27FC236}">
              <a16:creationId xmlns:a16="http://schemas.microsoft.com/office/drawing/2014/main" id="{38DAB270-F16D-4411-8C5E-170B27389D8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8" name="Text Box 82">
          <a:extLst>
            <a:ext uri="{FF2B5EF4-FFF2-40B4-BE49-F238E27FC236}">
              <a16:creationId xmlns:a16="http://schemas.microsoft.com/office/drawing/2014/main" id="{F863DD22-B260-4528-9FC7-973A8DD558A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79" name="Text Box 83">
          <a:extLst>
            <a:ext uri="{FF2B5EF4-FFF2-40B4-BE49-F238E27FC236}">
              <a16:creationId xmlns:a16="http://schemas.microsoft.com/office/drawing/2014/main" id="{F5E02A38-3D5F-41E5-9A71-056999E1C1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0" name="Text Box 84">
          <a:extLst>
            <a:ext uri="{FF2B5EF4-FFF2-40B4-BE49-F238E27FC236}">
              <a16:creationId xmlns:a16="http://schemas.microsoft.com/office/drawing/2014/main" id="{D58E5481-9DCE-4417-9D28-051028A487A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1" name="Text Box 85">
          <a:extLst>
            <a:ext uri="{FF2B5EF4-FFF2-40B4-BE49-F238E27FC236}">
              <a16:creationId xmlns:a16="http://schemas.microsoft.com/office/drawing/2014/main" id="{40A6D68D-6828-4341-B070-EAA7C9E5A72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2" name="Text Box 86">
          <a:extLst>
            <a:ext uri="{FF2B5EF4-FFF2-40B4-BE49-F238E27FC236}">
              <a16:creationId xmlns:a16="http://schemas.microsoft.com/office/drawing/2014/main" id="{62CB3519-36D3-472B-9F64-4BC2954928C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3" name="Text Box 87">
          <a:extLst>
            <a:ext uri="{FF2B5EF4-FFF2-40B4-BE49-F238E27FC236}">
              <a16:creationId xmlns:a16="http://schemas.microsoft.com/office/drawing/2014/main" id="{1EBCD218-04EA-4579-B547-CD9CD654E58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4" name="Text Box 88">
          <a:extLst>
            <a:ext uri="{FF2B5EF4-FFF2-40B4-BE49-F238E27FC236}">
              <a16:creationId xmlns:a16="http://schemas.microsoft.com/office/drawing/2014/main" id="{E9016CB4-CB6D-4945-B90E-55251179534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5" name="Text Box 89">
          <a:extLst>
            <a:ext uri="{FF2B5EF4-FFF2-40B4-BE49-F238E27FC236}">
              <a16:creationId xmlns:a16="http://schemas.microsoft.com/office/drawing/2014/main" id="{84ABCBB8-0727-43E7-9379-5D270360A5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6" name="Text Box 90">
          <a:extLst>
            <a:ext uri="{FF2B5EF4-FFF2-40B4-BE49-F238E27FC236}">
              <a16:creationId xmlns:a16="http://schemas.microsoft.com/office/drawing/2014/main" id="{53E8966D-C9A7-4D23-A960-F662E81BCEB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7" name="Text Box 91">
          <a:extLst>
            <a:ext uri="{FF2B5EF4-FFF2-40B4-BE49-F238E27FC236}">
              <a16:creationId xmlns:a16="http://schemas.microsoft.com/office/drawing/2014/main" id="{232FD745-9E71-497E-917B-00E93EAED3F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8" name="Text Box 92">
          <a:extLst>
            <a:ext uri="{FF2B5EF4-FFF2-40B4-BE49-F238E27FC236}">
              <a16:creationId xmlns:a16="http://schemas.microsoft.com/office/drawing/2014/main" id="{F35A6652-B0BA-40A7-A582-EBC46D9AB51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89" name="Text Box 93">
          <a:extLst>
            <a:ext uri="{FF2B5EF4-FFF2-40B4-BE49-F238E27FC236}">
              <a16:creationId xmlns:a16="http://schemas.microsoft.com/office/drawing/2014/main" id="{5F96FE18-8C0D-421B-A27F-DD8FEFFCD1E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0" name="Text Box 94">
          <a:extLst>
            <a:ext uri="{FF2B5EF4-FFF2-40B4-BE49-F238E27FC236}">
              <a16:creationId xmlns:a16="http://schemas.microsoft.com/office/drawing/2014/main" id="{021719DA-7F1E-48F2-8685-59836810F42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1" name="Text Box 95">
          <a:extLst>
            <a:ext uri="{FF2B5EF4-FFF2-40B4-BE49-F238E27FC236}">
              <a16:creationId xmlns:a16="http://schemas.microsoft.com/office/drawing/2014/main" id="{1F2AEA45-45CA-47D6-B0EB-7B43D191DB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2" name="Text Box 96">
          <a:extLst>
            <a:ext uri="{FF2B5EF4-FFF2-40B4-BE49-F238E27FC236}">
              <a16:creationId xmlns:a16="http://schemas.microsoft.com/office/drawing/2014/main" id="{25521D4F-FF7D-4B6A-B581-97C409EE2E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3" name="Text Box 97">
          <a:extLst>
            <a:ext uri="{FF2B5EF4-FFF2-40B4-BE49-F238E27FC236}">
              <a16:creationId xmlns:a16="http://schemas.microsoft.com/office/drawing/2014/main" id="{225AFF6B-493C-44A6-8ED5-F765D12348F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4" name="Text Box 98">
          <a:extLst>
            <a:ext uri="{FF2B5EF4-FFF2-40B4-BE49-F238E27FC236}">
              <a16:creationId xmlns:a16="http://schemas.microsoft.com/office/drawing/2014/main" id="{0A6990FD-8947-4A23-AE11-2C51BD8CF2A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295" name="Text Box 99">
          <a:extLst>
            <a:ext uri="{FF2B5EF4-FFF2-40B4-BE49-F238E27FC236}">
              <a16:creationId xmlns:a16="http://schemas.microsoft.com/office/drawing/2014/main" id="{F056C9E7-9798-4704-A1D9-762059D32F61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6" name="Text Box 100">
          <a:extLst>
            <a:ext uri="{FF2B5EF4-FFF2-40B4-BE49-F238E27FC236}">
              <a16:creationId xmlns:a16="http://schemas.microsoft.com/office/drawing/2014/main" id="{B1D89FDC-91BA-4E7C-99A1-1E90F66DFCE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7" name="Text Box 101">
          <a:extLst>
            <a:ext uri="{FF2B5EF4-FFF2-40B4-BE49-F238E27FC236}">
              <a16:creationId xmlns:a16="http://schemas.microsoft.com/office/drawing/2014/main" id="{4BD043C5-69CD-4636-B849-3C038B1D24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8" name="Text Box 102">
          <a:extLst>
            <a:ext uri="{FF2B5EF4-FFF2-40B4-BE49-F238E27FC236}">
              <a16:creationId xmlns:a16="http://schemas.microsoft.com/office/drawing/2014/main" id="{8C6F03EE-FEE5-4F8C-80E8-B72EA52039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299" name="Text Box 103">
          <a:extLst>
            <a:ext uri="{FF2B5EF4-FFF2-40B4-BE49-F238E27FC236}">
              <a16:creationId xmlns:a16="http://schemas.microsoft.com/office/drawing/2014/main" id="{C16C4E83-299F-4C8A-8028-3B263A17CC3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0" name="Text Box 104">
          <a:extLst>
            <a:ext uri="{FF2B5EF4-FFF2-40B4-BE49-F238E27FC236}">
              <a16:creationId xmlns:a16="http://schemas.microsoft.com/office/drawing/2014/main" id="{CCE9DC20-F861-4218-B595-D02C6253F22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1" name="Text Box 105">
          <a:extLst>
            <a:ext uri="{FF2B5EF4-FFF2-40B4-BE49-F238E27FC236}">
              <a16:creationId xmlns:a16="http://schemas.microsoft.com/office/drawing/2014/main" id="{47F3130D-DEB4-438B-A591-E5C51D4573C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2" name="Text Box 106">
          <a:extLst>
            <a:ext uri="{FF2B5EF4-FFF2-40B4-BE49-F238E27FC236}">
              <a16:creationId xmlns:a16="http://schemas.microsoft.com/office/drawing/2014/main" id="{5AE3B590-0448-409A-802F-35C315535C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3" name="Text Box 107">
          <a:extLst>
            <a:ext uri="{FF2B5EF4-FFF2-40B4-BE49-F238E27FC236}">
              <a16:creationId xmlns:a16="http://schemas.microsoft.com/office/drawing/2014/main" id="{F52F74F9-507C-4666-9B23-9F2E9C434F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4" name="Text Box 108">
          <a:extLst>
            <a:ext uri="{FF2B5EF4-FFF2-40B4-BE49-F238E27FC236}">
              <a16:creationId xmlns:a16="http://schemas.microsoft.com/office/drawing/2014/main" id="{33C09E37-273C-4135-97DB-194960586E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5" name="Text Box 109">
          <a:extLst>
            <a:ext uri="{FF2B5EF4-FFF2-40B4-BE49-F238E27FC236}">
              <a16:creationId xmlns:a16="http://schemas.microsoft.com/office/drawing/2014/main" id="{D40BD20D-BEE6-461C-9269-5E85EDF8B2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6" name="Text Box 110">
          <a:extLst>
            <a:ext uri="{FF2B5EF4-FFF2-40B4-BE49-F238E27FC236}">
              <a16:creationId xmlns:a16="http://schemas.microsoft.com/office/drawing/2014/main" id="{C2073EF9-2A03-4595-A0A4-3358AE2F1D3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7" name="Text Box 111">
          <a:extLst>
            <a:ext uri="{FF2B5EF4-FFF2-40B4-BE49-F238E27FC236}">
              <a16:creationId xmlns:a16="http://schemas.microsoft.com/office/drawing/2014/main" id="{683DC003-0911-410F-9D8B-903077C8120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8" name="Text Box 112">
          <a:extLst>
            <a:ext uri="{FF2B5EF4-FFF2-40B4-BE49-F238E27FC236}">
              <a16:creationId xmlns:a16="http://schemas.microsoft.com/office/drawing/2014/main" id="{712B97C4-7828-4725-8A0A-62BA6418127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09" name="Text Box 113">
          <a:extLst>
            <a:ext uri="{FF2B5EF4-FFF2-40B4-BE49-F238E27FC236}">
              <a16:creationId xmlns:a16="http://schemas.microsoft.com/office/drawing/2014/main" id="{355C7E98-171E-4546-9CA6-FBB7809113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310" name="Text Box 114">
          <a:extLst>
            <a:ext uri="{FF2B5EF4-FFF2-40B4-BE49-F238E27FC236}">
              <a16:creationId xmlns:a16="http://schemas.microsoft.com/office/drawing/2014/main" id="{0ADCB84E-C196-46F4-B94A-B962779B7F27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1" name="Text Box 115">
          <a:extLst>
            <a:ext uri="{FF2B5EF4-FFF2-40B4-BE49-F238E27FC236}">
              <a16:creationId xmlns:a16="http://schemas.microsoft.com/office/drawing/2014/main" id="{F445FA72-20C4-4B56-88D6-B56EF8C79FC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2" name="Text Box 116">
          <a:extLst>
            <a:ext uri="{FF2B5EF4-FFF2-40B4-BE49-F238E27FC236}">
              <a16:creationId xmlns:a16="http://schemas.microsoft.com/office/drawing/2014/main" id="{DA40D94E-B4F5-4B2A-9307-94822E0A0E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3" name="Text Box 117">
          <a:extLst>
            <a:ext uri="{FF2B5EF4-FFF2-40B4-BE49-F238E27FC236}">
              <a16:creationId xmlns:a16="http://schemas.microsoft.com/office/drawing/2014/main" id="{65CD06F1-5440-4348-8DCF-17774E4606B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4" name="Text Box 118">
          <a:extLst>
            <a:ext uri="{FF2B5EF4-FFF2-40B4-BE49-F238E27FC236}">
              <a16:creationId xmlns:a16="http://schemas.microsoft.com/office/drawing/2014/main" id="{C6CF240B-9D6B-4A8D-9360-3063CA2667A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5" name="Text Box 119">
          <a:extLst>
            <a:ext uri="{FF2B5EF4-FFF2-40B4-BE49-F238E27FC236}">
              <a16:creationId xmlns:a16="http://schemas.microsoft.com/office/drawing/2014/main" id="{4F8A2020-EA83-400C-9DF5-6E0FD0FC88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6" name="Text Box 120">
          <a:extLst>
            <a:ext uri="{FF2B5EF4-FFF2-40B4-BE49-F238E27FC236}">
              <a16:creationId xmlns:a16="http://schemas.microsoft.com/office/drawing/2014/main" id="{73A94E83-DC6C-42A5-B729-86F4BB7B0E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7" name="Text Box 121">
          <a:extLst>
            <a:ext uri="{FF2B5EF4-FFF2-40B4-BE49-F238E27FC236}">
              <a16:creationId xmlns:a16="http://schemas.microsoft.com/office/drawing/2014/main" id="{9FA466BA-B086-45DD-9311-F1CCC8989E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8" name="Text Box 122">
          <a:extLst>
            <a:ext uri="{FF2B5EF4-FFF2-40B4-BE49-F238E27FC236}">
              <a16:creationId xmlns:a16="http://schemas.microsoft.com/office/drawing/2014/main" id="{49BDFCBF-0B37-49FE-9EF7-7CE9A9AEDD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19" name="Text Box 123">
          <a:extLst>
            <a:ext uri="{FF2B5EF4-FFF2-40B4-BE49-F238E27FC236}">
              <a16:creationId xmlns:a16="http://schemas.microsoft.com/office/drawing/2014/main" id="{6D7F1AB4-AC28-49E3-860E-2D0141A26E6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0" name="Text Box 124">
          <a:extLst>
            <a:ext uri="{FF2B5EF4-FFF2-40B4-BE49-F238E27FC236}">
              <a16:creationId xmlns:a16="http://schemas.microsoft.com/office/drawing/2014/main" id="{EAF0F8EC-B6A4-4463-A17A-EC50D18239E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1" name="Text Box 125">
          <a:extLst>
            <a:ext uri="{FF2B5EF4-FFF2-40B4-BE49-F238E27FC236}">
              <a16:creationId xmlns:a16="http://schemas.microsoft.com/office/drawing/2014/main" id="{FBD7C6E3-8A56-4E69-852B-505A8AF383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2" name="Text Box 126">
          <a:extLst>
            <a:ext uri="{FF2B5EF4-FFF2-40B4-BE49-F238E27FC236}">
              <a16:creationId xmlns:a16="http://schemas.microsoft.com/office/drawing/2014/main" id="{3CB7B660-51A5-4609-BD5B-F31C3E95E44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3" name="Text Box 127">
          <a:extLst>
            <a:ext uri="{FF2B5EF4-FFF2-40B4-BE49-F238E27FC236}">
              <a16:creationId xmlns:a16="http://schemas.microsoft.com/office/drawing/2014/main" id="{45B5DD1D-6649-4C6F-A3A6-D2A9058C0A2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4" name="Text Box 128">
          <a:extLst>
            <a:ext uri="{FF2B5EF4-FFF2-40B4-BE49-F238E27FC236}">
              <a16:creationId xmlns:a16="http://schemas.microsoft.com/office/drawing/2014/main" id="{A3EAA425-AFBF-4AA8-BCF3-D3B1DEEFBE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325" name="Text Box 129">
          <a:extLst>
            <a:ext uri="{FF2B5EF4-FFF2-40B4-BE49-F238E27FC236}">
              <a16:creationId xmlns:a16="http://schemas.microsoft.com/office/drawing/2014/main" id="{DD26301D-7080-4018-8CB9-ACD6C1914EB5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6" name="Text Box 130">
          <a:extLst>
            <a:ext uri="{FF2B5EF4-FFF2-40B4-BE49-F238E27FC236}">
              <a16:creationId xmlns:a16="http://schemas.microsoft.com/office/drawing/2014/main" id="{02B6942A-6CA8-4E30-A241-0D3E46C2BFE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7" name="Text Box 131">
          <a:extLst>
            <a:ext uri="{FF2B5EF4-FFF2-40B4-BE49-F238E27FC236}">
              <a16:creationId xmlns:a16="http://schemas.microsoft.com/office/drawing/2014/main" id="{90826B86-93A6-4502-B6A6-C8882620E50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8" name="Text Box 132">
          <a:extLst>
            <a:ext uri="{FF2B5EF4-FFF2-40B4-BE49-F238E27FC236}">
              <a16:creationId xmlns:a16="http://schemas.microsoft.com/office/drawing/2014/main" id="{EABB44D9-1E71-4043-9D81-E6916A192CF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29" name="Text Box 133">
          <a:extLst>
            <a:ext uri="{FF2B5EF4-FFF2-40B4-BE49-F238E27FC236}">
              <a16:creationId xmlns:a16="http://schemas.microsoft.com/office/drawing/2014/main" id="{0ED6EBB2-189F-4AE0-9C4D-C24C93FCFD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0" name="Text Box 134">
          <a:extLst>
            <a:ext uri="{FF2B5EF4-FFF2-40B4-BE49-F238E27FC236}">
              <a16:creationId xmlns:a16="http://schemas.microsoft.com/office/drawing/2014/main" id="{C1DE055C-BA6C-48F8-8E34-3E2AC7AC5BB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1" name="Text Box 135">
          <a:extLst>
            <a:ext uri="{FF2B5EF4-FFF2-40B4-BE49-F238E27FC236}">
              <a16:creationId xmlns:a16="http://schemas.microsoft.com/office/drawing/2014/main" id="{32CB9A3E-33FB-40CB-802B-1450034DA2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2" name="Text Box 136">
          <a:extLst>
            <a:ext uri="{FF2B5EF4-FFF2-40B4-BE49-F238E27FC236}">
              <a16:creationId xmlns:a16="http://schemas.microsoft.com/office/drawing/2014/main" id="{054518C7-8D93-4626-B9E4-E67392C71E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3" name="Text Box 137">
          <a:extLst>
            <a:ext uri="{FF2B5EF4-FFF2-40B4-BE49-F238E27FC236}">
              <a16:creationId xmlns:a16="http://schemas.microsoft.com/office/drawing/2014/main" id="{0488E246-655B-4AE3-9EE7-629B3B6269F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4" name="Text Box 138">
          <a:extLst>
            <a:ext uri="{FF2B5EF4-FFF2-40B4-BE49-F238E27FC236}">
              <a16:creationId xmlns:a16="http://schemas.microsoft.com/office/drawing/2014/main" id="{EFE8B8B8-AC22-4D7D-94D9-397CE7A621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5" name="Text Box 139">
          <a:extLst>
            <a:ext uri="{FF2B5EF4-FFF2-40B4-BE49-F238E27FC236}">
              <a16:creationId xmlns:a16="http://schemas.microsoft.com/office/drawing/2014/main" id="{80189D17-D738-4DE8-9ECA-C87B892C69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6" name="Text Box 140">
          <a:extLst>
            <a:ext uri="{FF2B5EF4-FFF2-40B4-BE49-F238E27FC236}">
              <a16:creationId xmlns:a16="http://schemas.microsoft.com/office/drawing/2014/main" id="{229AEB1F-0646-4F5E-9F25-7C5F5D7EAEF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7" name="Text Box 141">
          <a:extLst>
            <a:ext uri="{FF2B5EF4-FFF2-40B4-BE49-F238E27FC236}">
              <a16:creationId xmlns:a16="http://schemas.microsoft.com/office/drawing/2014/main" id="{7D8D1B86-61F0-4FDB-9F2F-82EBC7E7B3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8" name="Text Box 142">
          <a:extLst>
            <a:ext uri="{FF2B5EF4-FFF2-40B4-BE49-F238E27FC236}">
              <a16:creationId xmlns:a16="http://schemas.microsoft.com/office/drawing/2014/main" id="{D92693AE-7B33-4F64-BDB8-E0EF3CCA1B0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39" name="Text Box 143">
          <a:extLst>
            <a:ext uri="{FF2B5EF4-FFF2-40B4-BE49-F238E27FC236}">
              <a16:creationId xmlns:a16="http://schemas.microsoft.com/office/drawing/2014/main" id="{DEA60CC6-E738-4620-8CC3-7FAED393D4D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340" name="Text Box 144">
          <a:extLst>
            <a:ext uri="{FF2B5EF4-FFF2-40B4-BE49-F238E27FC236}">
              <a16:creationId xmlns:a16="http://schemas.microsoft.com/office/drawing/2014/main" id="{EB0E8BEB-69F7-4ADE-97A0-9B72B9878AB2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1" name="Text Box 145">
          <a:extLst>
            <a:ext uri="{FF2B5EF4-FFF2-40B4-BE49-F238E27FC236}">
              <a16:creationId xmlns:a16="http://schemas.microsoft.com/office/drawing/2014/main" id="{FE34CA16-BE43-40B0-9781-6EB8C39C3CB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2" name="Text Box 146">
          <a:extLst>
            <a:ext uri="{FF2B5EF4-FFF2-40B4-BE49-F238E27FC236}">
              <a16:creationId xmlns:a16="http://schemas.microsoft.com/office/drawing/2014/main" id="{6C97D0C0-8101-456A-BB3E-76B8443918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3" name="Text Box 147">
          <a:extLst>
            <a:ext uri="{FF2B5EF4-FFF2-40B4-BE49-F238E27FC236}">
              <a16:creationId xmlns:a16="http://schemas.microsoft.com/office/drawing/2014/main" id="{D2541B26-F607-44A5-92F3-6DB51E2F757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4" name="Text Box 148">
          <a:extLst>
            <a:ext uri="{FF2B5EF4-FFF2-40B4-BE49-F238E27FC236}">
              <a16:creationId xmlns:a16="http://schemas.microsoft.com/office/drawing/2014/main" id="{716C10F2-855D-4C85-A43A-A935806ED73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5" name="Text Box 149">
          <a:extLst>
            <a:ext uri="{FF2B5EF4-FFF2-40B4-BE49-F238E27FC236}">
              <a16:creationId xmlns:a16="http://schemas.microsoft.com/office/drawing/2014/main" id="{49151FC0-155A-45C8-AAF0-FE73B37C02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6" name="Text Box 150">
          <a:extLst>
            <a:ext uri="{FF2B5EF4-FFF2-40B4-BE49-F238E27FC236}">
              <a16:creationId xmlns:a16="http://schemas.microsoft.com/office/drawing/2014/main" id="{5A1904DA-B1FE-4E2B-B0E2-967E27E00F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7" name="Text Box 151">
          <a:extLst>
            <a:ext uri="{FF2B5EF4-FFF2-40B4-BE49-F238E27FC236}">
              <a16:creationId xmlns:a16="http://schemas.microsoft.com/office/drawing/2014/main" id="{E59B59FC-07F9-4F09-A1BA-D3ACAED3A1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8" name="Text Box 152">
          <a:extLst>
            <a:ext uri="{FF2B5EF4-FFF2-40B4-BE49-F238E27FC236}">
              <a16:creationId xmlns:a16="http://schemas.microsoft.com/office/drawing/2014/main" id="{0F95DC88-C6A4-4FB3-B47D-F24743E05D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49" name="Text Box 153">
          <a:extLst>
            <a:ext uri="{FF2B5EF4-FFF2-40B4-BE49-F238E27FC236}">
              <a16:creationId xmlns:a16="http://schemas.microsoft.com/office/drawing/2014/main" id="{4284B69B-9017-4B77-ADE1-3220B1D38C5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0" name="Text Box 154">
          <a:extLst>
            <a:ext uri="{FF2B5EF4-FFF2-40B4-BE49-F238E27FC236}">
              <a16:creationId xmlns:a16="http://schemas.microsoft.com/office/drawing/2014/main" id="{C23E45A6-1544-41B1-9A8F-4C425345887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1" name="Text Box 155">
          <a:extLst>
            <a:ext uri="{FF2B5EF4-FFF2-40B4-BE49-F238E27FC236}">
              <a16:creationId xmlns:a16="http://schemas.microsoft.com/office/drawing/2014/main" id="{A0146EF1-A9CC-470C-AAB4-514A8D69176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2" name="Text Box 156">
          <a:extLst>
            <a:ext uri="{FF2B5EF4-FFF2-40B4-BE49-F238E27FC236}">
              <a16:creationId xmlns:a16="http://schemas.microsoft.com/office/drawing/2014/main" id="{347A6C0B-E31D-483B-BE6D-D2A3FA1A61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3" name="Text Box 157">
          <a:extLst>
            <a:ext uri="{FF2B5EF4-FFF2-40B4-BE49-F238E27FC236}">
              <a16:creationId xmlns:a16="http://schemas.microsoft.com/office/drawing/2014/main" id="{8AFE8C18-4FD4-4E50-A024-F8194A9EF2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4" name="Text Box 158">
          <a:extLst>
            <a:ext uri="{FF2B5EF4-FFF2-40B4-BE49-F238E27FC236}">
              <a16:creationId xmlns:a16="http://schemas.microsoft.com/office/drawing/2014/main" id="{78A2BAC5-C0ED-4F06-AD3B-E027B59E3CD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355" name="Text Box 159">
          <a:extLst>
            <a:ext uri="{FF2B5EF4-FFF2-40B4-BE49-F238E27FC236}">
              <a16:creationId xmlns:a16="http://schemas.microsoft.com/office/drawing/2014/main" id="{088FED17-36EB-421E-B78C-09E389707835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6" name="Text Box 160">
          <a:extLst>
            <a:ext uri="{FF2B5EF4-FFF2-40B4-BE49-F238E27FC236}">
              <a16:creationId xmlns:a16="http://schemas.microsoft.com/office/drawing/2014/main" id="{6948F1B5-BCFB-456E-AFBB-182F829DDDB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7" name="Text Box 161">
          <a:extLst>
            <a:ext uri="{FF2B5EF4-FFF2-40B4-BE49-F238E27FC236}">
              <a16:creationId xmlns:a16="http://schemas.microsoft.com/office/drawing/2014/main" id="{EE88E302-2004-4E0B-B2FF-4428F9A2D1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8" name="Text Box 162">
          <a:extLst>
            <a:ext uri="{FF2B5EF4-FFF2-40B4-BE49-F238E27FC236}">
              <a16:creationId xmlns:a16="http://schemas.microsoft.com/office/drawing/2014/main" id="{001C91CF-DDDD-4146-9119-61539B9208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59" name="Text Box 163">
          <a:extLst>
            <a:ext uri="{FF2B5EF4-FFF2-40B4-BE49-F238E27FC236}">
              <a16:creationId xmlns:a16="http://schemas.microsoft.com/office/drawing/2014/main" id="{0A6A4904-526A-4ECF-8BB6-446FD7AD9E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0" name="Text Box 164">
          <a:extLst>
            <a:ext uri="{FF2B5EF4-FFF2-40B4-BE49-F238E27FC236}">
              <a16:creationId xmlns:a16="http://schemas.microsoft.com/office/drawing/2014/main" id="{EFEAAD43-DD2A-4BE8-AFB2-067AFDC6895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1" name="Text Box 165">
          <a:extLst>
            <a:ext uri="{FF2B5EF4-FFF2-40B4-BE49-F238E27FC236}">
              <a16:creationId xmlns:a16="http://schemas.microsoft.com/office/drawing/2014/main" id="{B3E5F547-B036-48F1-BAF9-95EF053D92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2" name="Text Box 166">
          <a:extLst>
            <a:ext uri="{FF2B5EF4-FFF2-40B4-BE49-F238E27FC236}">
              <a16:creationId xmlns:a16="http://schemas.microsoft.com/office/drawing/2014/main" id="{35EDBFDD-E8C8-4C89-A638-A72B99D16F3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3" name="Text Box 167">
          <a:extLst>
            <a:ext uri="{FF2B5EF4-FFF2-40B4-BE49-F238E27FC236}">
              <a16:creationId xmlns:a16="http://schemas.microsoft.com/office/drawing/2014/main" id="{0DE22E50-79F7-4EEC-93CF-733864AE976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4" name="Text Box 168">
          <a:extLst>
            <a:ext uri="{FF2B5EF4-FFF2-40B4-BE49-F238E27FC236}">
              <a16:creationId xmlns:a16="http://schemas.microsoft.com/office/drawing/2014/main" id="{536D51AB-6AA7-4073-B275-FE06E90D1C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5" name="Text Box 169">
          <a:extLst>
            <a:ext uri="{FF2B5EF4-FFF2-40B4-BE49-F238E27FC236}">
              <a16:creationId xmlns:a16="http://schemas.microsoft.com/office/drawing/2014/main" id="{2F572F08-A973-492F-A19C-B8AABC5715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6" name="Text Box 170">
          <a:extLst>
            <a:ext uri="{FF2B5EF4-FFF2-40B4-BE49-F238E27FC236}">
              <a16:creationId xmlns:a16="http://schemas.microsoft.com/office/drawing/2014/main" id="{AC4128C5-34F2-4224-855B-429300997CE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7" name="Text Box 171">
          <a:extLst>
            <a:ext uri="{FF2B5EF4-FFF2-40B4-BE49-F238E27FC236}">
              <a16:creationId xmlns:a16="http://schemas.microsoft.com/office/drawing/2014/main" id="{FD45554A-DC31-4E25-A5DD-C01C6421FA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8" name="Text Box 172">
          <a:extLst>
            <a:ext uri="{FF2B5EF4-FFF2-40B4-BE49-F238E27FC236}">
              <a16:creationId xmlns:a16="http://schemas.microsoft.com/office/drawing/2014/main" id="{17112981-C36E-412F-9F2F-7B909FC3E36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69" name="Text Box 173">
          <a:extLst>
            <a:ext uri="{FF2B5EF4-FFF2-40B4-BE49-F238E27FC236}">
              <a16:creationId xmlns:a16="http://schemas.microsoft.com/office/drawing/2014/main" id="{CCFC884D-2410-47CB-8E56-DF59C7085DB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370" name="Text Box 174">
          <a:extLst>
            <a:ext uri="{FF2B5EF4-FFF2-40B4-BE49-F238E27FC236}">
              <a16:creationId xmlns:a16="http://schemas.microsoft.com/office/drawing/2014/main" id="{9CA1E126-6E1C-439B-93D7-5774483D9704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1" name="Text Box 175">
          <a:extLst>
            <a:ext uri="{FF2B5EF4-FFF2-40B4-BE49-F238E27FC236}">
              <a16:creationId xmlns:a16="http://schemas.microsoft.com/office/drawing/2014/main" id="{1CD282E6-53AA-4471-ACEC-5B9A04F3EF8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2" name="Text Box 176">
          <a:extLst>
            <a:ext uri="{FF2B5EF4-FFF2-40B4-BE49-F238E27FC236}">
              <a16:creationId xmlns:a16="http://schemas.microsoft.com/office/drawing/2014/main" id="{C788439C-3EBE-4A24-AE0B-156734CBA9F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3" name="Text Box 177">
          <a:extLst>
            <a:ext uri="{FF2B5EF4-FFF2-40B4-BE49-F238E27FC236}">
              <a16:creationId xmlns:a16="http://schemas.microsoft.com/office/drawing/2014/main" id="{5704DC9F-657B-4E52-A1CF-56AD18C994C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4" name="Text Box 178">
          <a:extLst>
            <a:ext uri="{FF2B5EF4-FFF2-40B4-BE49-F238E27FC236}">
              <a16:creationId xmlns:a16="http://schemas.microsoft.com/office/drawing/2014/main" id="{DA00E68E-5E03-4E26-904D-C8A66448659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5" name="Text Box 179">
          <a:extLst>
            <a:ext uri="{FF2B5EF4-FFF2-40B4-BE49-F238E27FC236}">
              <a16:creationId xmlns:a16="http://schemas.microsoft.com/office/drawing/2014/main" id="{46673661-1170-448D-939D-FE578681779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6" name="Text Box 180">
          <a:extLst>
            <a:ext uri="{FF2B5EF4-FFF2-40B4-BE49-F238E27FC236}">
              <a16:creationId xmlns:a16="http://schemas.microsoft.com/office/drawing/2014/main" id="{1F1B01FF-A187-49B2-98BD-96FAD81588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7" name="Text Box 181">
          <a:extLst>
            <a:ext uri="{FF2B5EF4-FFF2-40B4-BE49-F238E27FC236}">
              <a16:creationId xmlns:a16="http://schemas.microsoft.com/office/drawing/2014/main" id="{E7DF168D-ABA0-4DD3-95BC-B1BD326F8F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8" name="Text Box 182">
          <a:extLst>
            <a:ext uri="{FF2B5EF4-FFF2-40B4-BE49-F238E27FC236}">
              <a16:creationId xmlns:a16="http://schemas.microsoft.com/office/drawing/2014/main" id="{91791815-A755-4B9E-BE85-5C9B57A00E4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79" name="Text Box 183">
          <a:extLst>
            <a:ext uri="{FF2B5EF4-FFF2-40B4-BE49-F238E27FC236}">
              <a16:creationId xmlns:a16="http://schemas.microsoft.com/office/drawing/2014/main" id="{39293A99-D757-42E0-9AFA-040BE65F31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0" name="Text Box 184">
          <a:extLst>
            <a:ext uri="{FF2B5EF4-FFF2-40B4-BE49-F238E27FC236}">
              <a16:creationId xmlns:a16="http://schemas.microsoft.com/office/drawing/2014/main" id="{684614A7-B939-474B-AE55-044D59E7F8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1" name="Text Box 185">
          <a:extLst>
            <a:ext uri="{FF2B5EF4-FFF2-40B4-BE49-F238E27FC236}">
              <a16:creationId xmlns:a16="http://schemas.microsoft.com/office/drawing/2014/main" id="{434D175B-8FF8-449D-A6BC-FD88DE120B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2" name="Text Box 186">
          <a:extLst>
            <a:ext uri="{FF2B5EF4-FFF2-40B4-BE49-F238E27FC236}">
              <a16:creationId xmlns:a16="http://schemas.microsoft.com/office/drawing/2014/main" id="{9666FF46-0ECB-48D6-A7FA-E010655247B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3" name="Text Box 187">
          <a:extLst>
            <a:ext uri="{FF2B5EF4-FFF2-40B4-BE49-F238E27FC236}">
              <a16:creationId xmlns:a16="http://schemas.microsoft.com/office/drawing/2014/main" id="{77E870F0-C4F5-48E2-921F-2268B301F3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4" name="Text Box 188">
          <a:extLst>
            <a:ext uri="{FF2B5EF4-FFF2-40B4-BE49-F238E27FC236}">
              <a16:creationId xmlns:a16="http://schemas.microsoft.com/office/drawing/2014/main" id="{B2F2AF90-7FBD-43BD-A64F-BD4BF02078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5" name="Text Box 210">
          <a:extLst>
            <a:ext uri="{FF2B5EF4-FFF2-40B4-BE49-F238E27FC236}">
              <a16:creationId xmlns:a16="http://schemas.microsoft.com/office/drawing/2014/main" id="{EBC512B4-A7F2-4BD5-807F-9A87C717D9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6" name="Text Box 211">
          <a:extLst>
            <a:ext uri="{FF2B5EF4-FFF2-40B4-BE49-F238E27FC236}">
              <a16:creationId xmlns:a16="http://schemas.microsoft.com/office/drawing/2014/main" id="{100CFA08-128B-419F-8E18-424B52B1846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7" name="Text Box 212">
          <a:extLst>
            <a:ext uri="{FF2B5EF4-FFF2-40B4-BE49-F238E27FC236}">
              <a16:creationId xmlns:a16="http://schemas.microsoft.com/office/drawing/2014/main" id="{49978BDF-9FE0-4F1B-9CB2-DF445B8F9F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8" name="Text Box 213">
          <a:extLst>
            <a:ext uri="{FF2B5EF4-FFF2-40B4-BE49-F238E27FC236}">
              <a16:creationId xmlns:a16="http://schemas.microsoft.com/office/drawing/2014/main" id="{5CB304BF-9796-456F-B2AE-F11C87373F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89" name="Text Box 214">
          <a:extLst>
            <a:ext uri="{FF2B5EF4-FFF2-40B4-BE49-F238E27FC236}">
              <a16:creationId xmlns:a16="http://schemas.microsoft.com/office/drawing/2014/main" id="{059E10F0-CF94-49DE-BF1E-CA5714070E8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0" name="Text Box 215">
          <a:extLst>
            <a:ext uri="{FF2B5EF4-FFF2-40B4-BE49-F238E27FC236}">
              <a16:creationId xmlns:a16="http://schemas.microsoft.com/office/drawing/2014/main" id="{9D555660-C77F-4E8A-A354-CC4AABEDFF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1" name="Text Box 216">
          <a:extLst>
            <a:ext uri="{FF2B5EF4-FFF2-40B4-BE49-F238E27FC236}">
              <a16:creationId xmlns:a16="http://schemas.microsoft.com/office/drawing/2014/main" id="{1D65BA6E-B37E-4B11-80CA-9A39D816AD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FA6529CC-023E-4DA3-AA0E-7380230CEA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3" name="Text Box 2">
          <a:extLst>
            <a:ext uri="{FF2B5EF4-FFF2-40B4-BE49-F238E27FC236}">
              <a16:creationId xmlns:a16="http://schemas.microsoft.com/office/drawing/2014/main" id="{2F69ADA4-7EFD-4DAF-9D12-A30BC94CD7F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4" name="Text Box 3">
          <a:extLst>
            <a:ext uri="{FF2B5EF4-FFF2-40B4-BE49-F238E27FC236}">
              <a16:creationId xmlns:a16="http://schemas.microsoft.com/office/drawing/2014/main" id="{F5B04B06-9821-4E6F-B2CD-ADB414F83DB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5" name="Text Box 4">
          <a:extLst>
            <a:ext uri="{FF2B5EF4-FFF2-40B4-BE49-F238E27FC236}">
              <a16:creationId xmlns:a16="http://schemas.microsoft.com/office/drawing/2014/main" id="{BD1BB21B-5386-40F4-B580-252A2A62688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6" name="Text Box 5">
          <a:extLst>
            <a:ext uri="{FF2B5EF4-FFF2-40B4-BE49-F238E27FC236}">
              <a16:creationId xmlns:a16="http://schemas.microsoft.com/office/drawing/2014/main" id="{29388151-52D4-4BA3-97CF-C2D87E4D61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7" name="Text Box 6">
          <a:extLst>
            <a:ext uri="{FF2B5EF4-FFF2-40B4-BE49-F238E27FC236}">
              <a16:creationId xmlns:a16="http://schemas.microsoft.com/office/drawing/2014/main" id="{1ADC924B-EA42-4562-9E5A-C7EFD0C84A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8" name="Text Box 7">
          <a:extLst>
            <a:ext uri="{FF2B5EF4-FFF2-40B4-BE49-F238E27FC236}">
              <a16:creationId xmlns:a16="http://schemas.microsoft.com/office/drawing/2014/main" id="{D7E82FF2-ECAB-48E6-831E-82E97978AB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399" name="Text Box 8">
          <a:extLst>
            <a:ext uri="{FF2B5EF4-FFF2-40B4-BE49-F238E27FC236}">
              <a16:creationId xmlns:a16="http://schemas.microsoft.com/office/drawing/2014/main" id="{91EC92B3-5554-4038-B8FA-D52B7E6E43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0" name="Text Box 9">
          <a:extLst>
            <a:ext uri="{FF2B5EF4-FFF2-40B4-BE49-F238E27FC236}">
              <a16:creationId xmlns:a16="http://schemas.microsoft.com/office/drawing/2014/main" id="{5F7348C9-970D-4D3F-9E55-7FBFBA375BB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1" name="Text Box 10">
          <a:extLst>
            <a:ext uri="{FF2B5EF4-FFF2-40B4-BE49-F238E27FC236}">
              <a16:creationId xmlns:a16="http://schemas.microsoft.com/office/drawing/2014/main" id="{976A367E-F79B-4446-9025-B6A2C776B4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2" name="Text Box 11">
          <a:extLst>
            <a:ext uri="{FF2B5EF4-FFF2-40B4-BE49-F238E27FC236}">
              <a16:creationId xmlns:a16="http://schemas.microsoft.com/office/drawing/2014/main" id="{DDB2EC22-3E9B-4620-9FAA-71EC0EFE1F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3" name="Text Box 12">
          <a:extLst>
            <a:ext uri="{FF2B5EF4-FFF2-40B4-BE49-F238E27FC236}">
              <a16:creationId xmlns:a16="http://schemas.microsoft.com/office/drawing/2014/main" id="{214F8E0C-7E6D-4651-93B9-E88EE2B1111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4" name="Text Box 13">
          <a:extLst>
            <a:ext uri="{FF2B5EF4-FFF2-40B4-BE49-F238E27FC236}">
              <a16:creationId xmlns:a16="http://schemas.microsoft.com/office/drawing/2014/main" id="{612FC896-B73D-4C3F-A63C-1B77989B59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5" name="Text Box 14">
          <a:extLst>
            <a:ext uri="{FF2B5EF4-FFF2-40B4-BE49-F238E27FC236}">
              <a16:creationId xmlns:a16="http://schemas.microsoft.com/office/drawing/2014/main" id="{DE89BEAB-509D-490A-9D0D-F6F66C5EEC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0B1C3A27-1748-4BDF-8BEC-62090A3B2E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7" name="Text Box 16">
          <a:extLst>
            <a:ext uri="{FF2B5EF4-FFF2-40B4-BE49-F238E27FC236}">
              <a16:creationId xmlns:a16="http://schemas.microsoft.com/office/drawing/2014/main" id="{75CC4022-3C93-4FB9-82C0-CEC1FA5727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8" name="Text Box 17">
          <a:extLst>
            <a:ext uri="{FF2B5EF4-FFF2-40B4-BE49-F238E27FC236}">
              <a16:creationId xmlns:a16="http://schemas.microsoft.com/office/drawing/2014/main" id="{31D8AC01-57F8-4402-8796-9DD28CF9FB5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09" name="Text Box 18">
          <a:extLst>
            <a:ext uri="{FF2B5EF4-FFF2-40B4-BE49-F238E27FC236}">
              <a16:creationId xmlns:a16="http://schemas.microsoft.com/office/drawing/2014/main" id="{056924CC-90C6-49C3-88FB-61D93E61CEE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0" name="Text Box 19">
          <a:extLst>
            <a:ext uri="{FF2B5EF4-FFF2-40B4-BE49-F238E27FC236}">
              <a16:creationId xmlns:a16="http://schemas.microsoft.com/office/drawing/2014/main" id="{03A4F832-FC5D-442A-9758-6550C335A6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1" name="Text Box 20">
          <a:extLst>
            <a:ext uri="{FF2B5EF4-FFF2-40B4-BE49-F238E27FC236}">
              <a16:creationId xmlns:a16="http://schemas.microsoft.com/office/drawing/2014/main" id="{FC82D186-6E88-4150-BF1A-61FC1E94F4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2" name="Text Box 21">
          <a:extLst>
            <a:ext uri="{FF2B5EF4-FFF2-40B4-BE49-F238E27FC236}">
              <a16:creationId xmlns:a16="http://schemas.microsoft.com/office/drawing/2014/main" id="{9B2D9C29-1404-450C-968C-8CB69403455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3" name="Text Box 22">
          <a:extLst>
            <a:ext uri="{FF2B5EF4-FFF2-40B4-BE49-F238E27FC236}">
              <a16:creationId xmlns:a16="http://schemas.microsoft.com/office/drawing/2014/main" id="{D06744CC-22F0-42EE-B6F2-67E9772E576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4" name="Text Box 23">
          <a:extLst>
            <a:ext uri="{FF2B5EF4-FFF2-40B4-BE49-F238E27FC236}">
              <a16:creationId xmlns:a16="http://schemas.microsoft.com/office/drawing/2014/main" id="{690DFD76-129E-497D-9952-DDCECE7307C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5" name="Text Box 24">
          <a:extLst>
            <a:ext uri="{FF2B5EF4-FFF2-40B4-BE49-F238E27FC236}">
              <a16:creationId xmlns:a16="http://schemas.microsoft.com/office/drawing/2014/main" id="{5E71FBFD-37F7-426B-9B20-780E2E565C2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6" name="Text Box 25">
          <a:extLst>
            <a:ext uri="{FF2B5EF4-FFF2-40B4-BE49-F238E27FC236}">
              <a16:creationId xmlns:a16="http://schemas.microsoft.com/office/drawing/2014/main" id="{636DD2A2-B8D5-4521-873C-549A358098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7" name="Text Box 26">
          <a:extLst>
            <a:ext uri="{FF2B5EF4-FFF2-40B4-BE49-F238E27FC236}">
              <a16:creationId xmlns:a16="http://schemas.microsoft.com/office/drawing/2014/main" id="{CE7E4BED-BFFB-4A1F-9D37-AA77A69399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8" name="Text Box 27">
          <a:extLst>
            <a:ext uri="{FF2B5EF4-FFF2-40B4-BE49-F238E27FC236}">
              <a16:creationId xmlns:a16="http://schemas.microsoft.com/office/drawing/2014/main" id="{14907276-28CD-4A52-A41B-CE4D9429060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19" name="Text Box 28">
          <a:extLst>
            <a:ext uri="{FF2B5EF4-FFF2-40B4-BE49-F238E27FC236}">
              <a16:creationId xmlns:a16="http://schemas.microsoft.com/office/drawing/2014/main" id="{F3CBC470-69E8-4AD3-8A66-D4E0536239A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0" name="Text Box 29">
          <a:extLst>
            <a:ext uri="{FF2B5EF4-FFF2-40B4-BE49-F238E27FC236}">
              <a16:creationId xmlns:a16="http://schemas.microsoft.com/office/drawing/2014/main" id="{333823DE-420C-47B7-8A2A-D24A5ECB143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1" name="Text Box 30">
          <a:extLst>
            <a:ext uri="{FF2B5EF4-FFF2-40B4-BE49-F238E27FC236}">
              <a16:creationId xmlns:a16="http://schemas.microsoft.com/office/drawing/2014/main" id="{06C4CF13-CF8E-45DA-A792-2918261CDE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2" name="Text Box 31">
          <a:extLst>
            <a:ext uri="{FF2B5EF4-FFF2-40B4-BE49-F238E27FC236}">
              <a16:creationId xmlns:a16="http://schemas.microsoft.com/office/drawing/2014/main" id="{B068704D-7FC9-49F1-86AF-094D343BA2A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3" name="Text Box 32">
          <a:extLst>
            <a:ext uri="{FF2B5EF4-FFF2-40B4-BE49-F238E27FC236}">
              <a16:creationId xmlns:a16="http://schemas.microsoft.com/office/drawing/2014/main" id="{33B3CD9A-1243-4DEC-ACC7-C4D860BC0B9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4" name="Text Box 33">
          <a:extLst>
            <a:ext uri="{FF2B5EF4-FFF2-40B4-BE49-F238E27FC236}">
              <a16:creationId xmlns:a16="http://schemas.microsoft.com/office/drawing/2014/main" id="{0C8E3994-7CCA-4531-B35C-8EAD5AFB279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5" name="Text Box 34">
          <a:extLst>
            <a:ext uri="{FF2B5EF4-FFF2-40B4-BE49-F238E27FC236}">
              <a16:creationId xmlns:a16="http://schemas.microsoft.com/office/drawing/2014/main" id="{9D8420F9-7ED2-4FE8-BECE-4618F8F0DC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6" name="Text Box 35">
          <a:extLst>
            <a:ext uri="{FF2B5EF4-FFF2-40B4-BE49-F238E27FC236}">
              <a16:creationId xmlns:a16="http://schemas.microsoft.com/office/drawing/2014/main" id="{F8A21B58-6FC9-415B-9239-2281A1CAF62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7" name="Text Box 36">
          <a:extLst>
            <a:ext uri="{FF2B5EF4-FFF2-40B4-BE49-F238E27FC236}">
              <a16:creationId xmlns:a16="http://schemas.microsoft.com/office/drawing/2014/main" id="{35A0D4F1-F476-40FB-B451-35A81E8AF6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8" name="Text Box 37">
          <a:extLst>
            <a:ext uri="{FF2B5EF4-FFF2-40B4-BE49-F238E27FC236}">
              <a16:creationId xmlns:a16="http://schemas.microsoft.com/office/drawing/2014/main" id="{1AB76E37-726F-448C-B4B9-A7C39CDF509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29" name="Text Box 38">
          <a:extLst>
            <a:ext uri="{FF2B5EF4-FFF2-40B4-BE49-F238E27FC236}">
              <a16:creationId xmlns:a16="http://schemas.microsoft.com/office/drawing/2014/main" id="{E1E2477F-FA8B-4C00-993E-BC097EA942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0" name="Text Box 39">
          <a:extLst>
            <a:ext uri="{FF2B5EF4-FFF2-40B4-BE49-F238E27FC236}">
              <a16:creationId xmlns:a16="http://schemas.microsoft.com/office/drawing/2014/main" id="{BEC20362-B6F0-4128-A645-F1EF2AC17E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1" name="Text Box 40">
          <a:extLst>
            <a:ext uri="{FF2B5EF4-FFF2-40B4-BE49-F238E27FC236}">
              <a16:creationId xmlns:a16="http://schemas.microsoft.com/office/drawing/2014/main" id="{5377EB6F-0DB3-4501-AE57-FAA82E22D11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2" name="Text Box 41">
          <a:extLst>
            <a:ext uri="{FF2B5EF4-FFF2-40B4-BE49-F238E27FC236}">
              <a16:creationId xmlns:a16="http://schemas.microsoft.com/office/drawing/2014/main" id="{65975B99-E0A9-4F8A-BCAC-13810026B40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3" name="Text Box 42">
          <a:extLst>
            <a:ext uri="{FF2B5EF4-FFF2-40B4-BE49-F238E27FC236}">
              <a16:creationId xmlns:a16="http://schemas.microsoft.com/office/drawing/2014/main" id="{58FEBC50-4F85-4826-AF99-9E5FE6FBEB6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4" name="Text Box 43">
          <a:extLst>
            <a:ext uri="{FF2B5EF4-FFF2-40B4-BE49-F238E27FC236}">
              <a16:creationId xmlns:a16="http://schemas.microsoft.com/office/drawing/2014/main" id="{B27DA531-522F-46CF-9014-B57C11DC0D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5" name="Text Box 44">
          <a:extLst>
            <a:ext uri="{FF2B5EF4-FFF2-40B4-BE49-F238E27FC236}">
              <a16:creationId xmlns:a16="http://schemas.microsoft.com/office/drawing/2014/main" id="{E0D4F801-481E-4068-9F98-FD6CF6E01CB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6" name="Text Box 45">
          <a:extLst>
            <a:ext uri="{FF2B5EF4-FFF2-40B4-BE49-F238E27FC236}">
              <a16:creationId xmlns:a16="http://schemas.microsoft.com/office/drawing/2014/main" id="{8EA4219E-AEDD-45F9-800E-84CF3A7ACF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7" name="Text Box 46">
          <a:extLst>
            <a:ext uri="{FF2B5EF4-FFF2-40B4-BE49-F238E27FC236}">
              <a16:creationId xmlns:a16="http://schemas.microsoft.com/office/drawing/2014/main" id="{0C3AC202-9A9F-463D-950D-83B34D97FE3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8" name="Text Box 47">
          <a:extLst>
            <a:ext uri="{FF2B5EF4-FFF2-40B4-BE49-F238E27FC236}">
              <a16:creationId xmlns:a16="http://schemas.microsoft.com/office/drawing/2014/main" id="{5D5D1C12-2665-40E5-A6DA-DE1E5CD2A3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39" name="Text Box 48">
          <a:extLst>
            <a:ext uri="{FF2B5EF4-FFF2-40B4-BE49-F238E27FC236}">
              <a16:creationId xmlns:a16="http://schemas.microsoft.com/office/drawing/2014/main" id="{A8F5EC86-2C6E-43EE-ABDD-2C9C2DBB88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0" name="Text Box 49">
          <a:extLst>
            <a:ext uri="{FF2B5EF4-FFF2-40B4-BE49-F238E27FC236}">
              <a16:creationId xmlns:a16="http://schemas.microsoft.com/office/drawing/2014/main" id="{DCBCAE21-A74B-4825-9670-B89769274EF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1" name="Text Box 50">
          <a:extLst>
            <a:ext uri="{FF2B5EF4-FFF2-40B4-BE49-F238E27FC236}">
              <a16:creationId xmlns:a16="http://schemas.microsoft.com/office/drawing/2014/main" id="{5F72985C-7EDA-49C4-83F7-1481A93E11B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2" name="Text Box 51">
          <a:extLst>
            <a:ext uri="{FF2B5EF4-FFF2-40B4-BE49-F238E27FC236}">
              <a16:creationId xmlns:a16="http://schemas.microsoft.com/office/drawing/2014/main" id="{D1A45A6E-DCE3-458E-9910-74BCB36783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3" name="Text Box 52">
          <a:extLst>
            <a:ext uri="{FF2B5EF4-FFF2-40B4-BE49-F238E27FC236}">
              <a16:creationId xmlns:a16="http://schemas.microsoft.com/office/drawing/2014/main" id="{4385B5AD-4F36-44D6-BE93-C597DA2E9BC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4" name="Text Box 53">
          <a:extLst>
            <a:ext uri="{FF2B5EF4-FFF2-40B4-BE49-F238E27FC236}">
              <a16:creationId xmlns:a16="http://schemas.microsoft.com/office/drawing/2014/main" id="{E5CE43B0-9C3C-41AC-A2CC-210E3909D7A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5" name="Text Box 54">
          <a:extLst>
            <a:ext uri="{FF2B5EF4-FFF2-40B4-BE49-F238E27FC236}">
              <a16:creationId xmlns:a16="http://schemas.microsoft.com/office/drawing/2014/main" id="{4EF6D53C-55B3-458C-828D-C97C2AE9AB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6" name="Text Box 55">
          <a:extLst>
            <a:ext uri="{FF2B5EF4-FFF2-40B4-BE49-F238E27FC236}">
              <a16:creationId xmlns:a16="http://schemas.microsoft.com/office/drawing/2014/main" id="{40CCBDAD-5CFD-4B4A-B022-8BEA42014A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7" name="Text Box 56">
          <a:extLst>
            <a:ext uri="{FF2B5EF4-FFF2-40B4-BE49-F238E27FC236}">
              <a16:creationId xmlns:a16="http://schemas.microsoft.com/office/drawing/2014/main" id="{A3DAFC66-479A-4DEC-B5EC-491A678B2FF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8" name="Text Box 57">
          <a:extLst>
            <a:ext uri="{FF2B5EF4-FFF2-40B4-BE49-F238E27FC236}">
              <a16:creationId xmlns:a16="http://schemas.microsoft.com/office/drawing/2014/main" id="{3C4DB472-C3C8-4EF2-848F-B30ACA5AA85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49" name="Text Box 58">
          <a:extLst>
            <a:ext uri="{FF2B5EF4-FFF2-40B4-BE49-F238E27FC236}">
              <a16:creationId xmlns:a16="http://schemas.microsoft.com/office/drawing/2014/main" id="{2EE8F2A9-C4BC-410C-9DF2-03FD7F512C9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0" name="Text Box 59">
          <a:extLst>
            <a:ext uri="{FF2B5EF4-FFF2-40B4-BE49-F238E27FC236}">
              <a16:creationId xmlns:a16="http://schemas.microsoft.com/office/drawing/2014/main" id="{98E5FADF-DEF7-4858-BC82-6E9F5E91D0F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1" name="Text Box 60">
          <a:extLst>
            <a:ext uri="{FF2B5EF4-FFF2-40B4-BE49-F238E27FC236}">
              <a16:creationId xmlns:a16="http://schemas.microsoft.com/office/drawing/2014/main" id="{C5737A98-A280-4BAE-8516-FBA45C5C315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2" name="Text Box 61">
          <a:extLst>
            <a:ext uri="{FF2B5EF4-FFF2-40B4-BE49-F238E27FC236}">
              <a16:creationId xmlns:a16="http://schemas.microsoft.com/office/drawing/2014/main" id="{0DC810CD-4BCB-44C8-BFF7-FF7C1C72B68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3" name="Text Box 62">
          <a:extLst>
            <a:ext uri="{FF2B5EF4-FFF2-40B4-BE49-F238E27FC236}">
              <a16:creationId xmlns:a16="http://schemas.microsoft.com/office/drawing/2014/main" id="{3A172C8A-4B3C-4392-BDB2-797EC768C40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4" name="Text Box 63">
          <a:extLst>
            <a:ext uri="{FF2B5EF4-FFF2-40B4-BE49-F238E27FC236}">
              <a16:creationId xmlns:a16="http://schemas.microsoft.com/office/drawing/2014/main" id="{D4756A29-3BE4-460F-8901-70D13CD1392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5" name="Text Box 64">
          <a:extLst>
            <a:ext uri="{FF2B5EF4-FFF2-40B4-BE49-F238E27FC236}">
              <a16:creationId xmlns:a16="http://schemas.microsoft.com/office/drawing/2014/main" id="{F009EBCE-C891-4EAB-A078-EFAE0E12DA2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6" name="Text Box 65">
          <a:extLst>
            <a:ext uri="{FF2B5EF4-FFF2-40B4-BE49-F238E27FC236}">
              <a16:creationId xmlns:a16="http://schemas.microsoft.com/office/drawing/2014/main" id="{ED3171C6-3A93-4067-9157-028B770891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7" name="Text Box 66">
          <a:extLst>
            <a:ext uri="{FF2B5EF4-FFF2-40B4-BE49-F238E27FC236}">
              <a16:creationId xmlns:a16="http://schemas.microsoft.com/office/drawing/2014/main" id="{6E1D7010-C581-457F-97F3-5F9A17759D4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8" name="Text Box 67">
          <a:extLst>
            <a:ext uri="{FF2B5EF4-FFF2-40B4-BE49-F238E27FC236}">
              <a16:creationId xmlns:a16="http://schemas.microsoft.com/office/drawing/2014/main" id="{C9107878-170F-464C-BE7D-7D24863A00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59" name="Text Box 68">
          <a:extLst>
            <a:ext uri="{FF2B5EF4-FFF2-40B4-BE49-F238E27FC236}">
              <a16:creationId xmlns:a16="http://schemas.microsoft.com/office/drawing/2014/main" id="{3BFCB423-1BAF-47E0-B13C-69239215E19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0" name="Text Box 69">
          <a:extLst>
            <a:ext uri="{FF2B5EF4-FFF2-40B4-BE49-F238E27FC236}">
              <a16:creationId xmlns:a16="http://schemas.microsoft.com/office/drawing/2014/main" id="{B014E86D-C32C-4FC2-BB24-E5B218D938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1" name="Text Box 70">
          <a:extLst>
            <a:ext uri="{FF2B5EF4-FFF2-40B4-BE49-F238E27FC236}">
              <a16:creationId xmlns:a16="http://schemas.microsoft.com/office/drawing/2014/main" id="{CA94713F-86C3-444A-8290-E7652D5B493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2" name="Text Box 71">
          <a:extLst>
            <a:ext uri="{FF2B5EF4-FFF2-40B4-BE49-F238E27FC236}">
              <a16:creationId xmlns:a16="http://schemas.microsoft.com/office/drawing/2014/main" id="{0540EE56-D5DC-4F91-87B0-94D4A1F9AAF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3" name="Text Box 72">
          <a:extLst>
            <a:ext uri="{FF2B5EF4-FFF2-40B4-BE49-F238E27FC236}">
              <a16:creationId xmlns:a16="http://schemas.microsoft.com/office/drawing/2014/main" id="{014444BF-7FC9-486C-A753-5A73936E0A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4" name="Text Box 73">
          <a:extLst>
            <a:ext uri="{FF2B5EF4-FFF2-40B4-BE49-F238E27FC236}">
              <a16:creationId xmlns:a16="http://schemas.microsoft.com/office/drawing/2014/main" id="{98A69051-262E-4384-A66B-BD7F324339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5" name="Text Box 74">
          <a:extLst>
            <a:ext uri="{FF2B5EF4-FFF2-40B4-BE49-F238E27FC236}">
              <a16:creationId xmlns:a16="http://schemas.microsoft.com/office/drawing/2014/main" id="{0AC4A1BA-DCCE-43B7-A4B9-9DE06FB31C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6" name="Text Box 75">
          <a:extLst>
            <a:ext uri="{FF2B5EF4-FFF2-40B4-BE49-F238E27FC236}">
              <a16:creationId xmlns:a16="http://schemas.microsoft.com/office/drawing/2014/main" id="{080C3CF7-6D12-4BC5-8941-67E08EE4AE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7" name="Text Box 76">
          <a:extLst>
            <a:ext uri="{FF2B5EF4-FFF2-40B4-BE49-F238E27FC236}">
              <a16:creationId xmlns:a16="http://schemas.microsoft.com/office/drawing/2014/main" id="{806A92E7-F396-4163-896A-F837B9EC55F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8" name="Text Box 77">
          <a:extLst>
            <a:ext uri="{FF2B5EF4-FFF2-40B4-BE49-F238E27FC236}">
              <a16:creationId xmlns:a16="http://schemas.microsoft.com/office/drawing/2014/main" id="{21EDE9BD-CC39-4498-921A-039CF5260E3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69" name="Text Box 78">
          <a:extLst>
            <a:ext uri="{FF2B5EF4-FFF2-40B4-BE49-F238E27FC236}">
              <a16:creationId xmlns:a16="http://schemas.microsoft.com/office/drawing/2014/main" id="{7633A374-3588-46DB-94A5-AFBF5AB273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0" name="Text Box 79">
          <a:extLst>
            <a:ext uri="{FF2B5EF4-FFF2-40B4-BE49-F238E27FC236}">
              <a16:creationId xmlns:a16="http://schemas.microsoft.com/office/drawing/2014/main" id="{F1E4C4C4-1904-4082-895D-7D4A3CDF167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1" name="Text Box 80">
          <a:extLst>
            <a:ext uri="{FF2B5EF4-FFF2-40B4-BE49-F238E27FC236}">
              <a16:creationId xmlns:a16="http://schemas.microsoft.com/office/drawing/2014/main" id="{A6A7A9EA-70F3-4941-BF25-2C44A96E3A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2" name="Text Box 81">
          <a:extLst>
            <a:ext uri="{FF2B5EF4-FFF2-40B4-BE49-F238E27FC236}">
              <a16:creationId xmlns:a16="http://schemas.microsoft.com/office/drawing/2014/main" id="{5CB4D7AB-4B61-43F6-99BC-E815123594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3" name="Text Box 82">
          <a:extLst>
            <a:ext uri="{FF2B5EF4-FFF2-40B4-BE49-F238E27FC236}">
              <a16:creationId xmlns:a16="http://schemas.microsoft.com/office/drawing/2014/main" id="{00980109-B69C-493A-8751-CFA39BA1A8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4" name="Text Box 83">
          <a:extLst>
            <a:ext uri="{FF2B5EF4-FFF2-40B4-BE49-F238E27FC236}">
              <a16:creationId xmlns:a16="http://schemas.microsoft.com/office/drawing/2014/main" id="{47711AA7-878C-48C3-A35B-7606557FB3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5" name="Text Box 84">
          <a:extLst>
            <a:ext uri="{FF2B5EF4-FFF2-40B4-BE49-F238E27FC236}">
              <a16:creationId xmlns:a16="http://schemas.microsoft.com/office/drawing/2014/main" id="{3802D09E-1F25-41C5-8526-0C5CF8D3D79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6" name="Text Box 85">
          <a:extLst>
            <a:ext uri="{FF2B5EF4-FFF2-40B4-BE49-F238E27FC236}">
              <a16:creationId xmlns:a16="http://schemas.microsoft.com/office/drawing/2014/main" id="{3E0C0984-3438-4815-BBCD-2B5B976546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7" name="Text Box 86">
          <a:extLst>
            <a:ext uri="{FF2B5EF4-FFF2-40B4-BE49-F238E27FC236}">
              <a16:creationId xmlns:a16="http://schemas.microsoft.com/office/drawing/2014/main" id="{6CB696F3-5D67-495A-9475-D87279ADF0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8" name="Text Box 87">
          <a:extLst>
            <a:ext uri="{FF2B5EF4-FFF2-40B4-BE49-F238E27FC236}">
              <a16:creationId xmlns:a16="http://schemas.microsoft.com/office/drawing/2014/main" id="{6EC73099-23FE-42C6-9E2C-EB5747A5475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79" name="Text Box 88">
          <a:extLst>
            <a:ext uri="{FF2B5EF4-FFF2-40B4-BE49-F238E27FC236}">
              <a16:creationId xmlns:a16="http://schemas.microsoft.com/office/drawing/2014/main" id="{066C00AA-2336-46ED-BC94-8C9B1915DC2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0" name="Text Box 89">
          <a:extLst>
            <a:ext uri="{FF2B5EF4-FFF2-40B4-BE49-F238E27FC236}">
              <a16:creationId xmlns:a16="http://schemas.microsoft.com/office/drawing/2014/main" id="{BEA5EA05-8989-442D-BC23-C89530A94F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1" name="Text Box 90">
          <a:extLst>
            <a:ext uri="{FF2B5EF4-FFF2-40B4-BE49-F238E27FC236}">
              <a16:creationId xmlns:a16="http://schemas.microsoft.com/office/drawing/2014/main" id="{D2B81A83-DE83-4CA1-8B5D-A7473CB9C93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2" name="Text Box 91">
          <a:extLst>
            <a:ext uri="{FF2B5EF4-FFF2-40B4-BE49-F238E27FC236}">
              <a16:creationId xmlns:a16="http://schemas.microsoft.com/office/drawing/2014/main" id="{3F46E32E-3688-4186-B82C-6F8C894F733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3" name="Text Box 92">
          <a:extLst>
            <a:ext uri="{FF2B5EF4-FFF2-40B4-BE49-F238E27FC236}">
              <a16:creationId xmlns:a16="http://schemas.microsoft.com/office/drawing/2014/main" id="{0DA280B2-A8F7-437E-9D88-33726FCE064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4" name="Text Box 93">
          <a:extLst>
            <a:ext uri="{FF2B5EF4-FFF2-40B4-BE49-F238E27FC236}">
              <a16:creationId xmlns:a16="http://schemas.microsoft.com/office/drawing/2014/main" id="{3CFD4FC8-B96B-4917-8140-60006BC9EB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5" name="Text Box 94">
          <a:extLst>
            <a:ext uri="{FF2B5EF4-FFF2-40B4-BE49-F238E27FC236}">
              <a16:creationId xmlns:a16="http://schemas.microsoft.com/office/drawing/2014/main" id="{9961571B-DE5B-4148-ADB3-46CDFE5933A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6" name="Text Box 95">
          <a:extLst>
            <a:ext uri="{FF2B5EF4-FFF2-40B4-BE49-F238E27FC236}">
              <a16:creationId xmlns:a16="http://schemas.microsoft.com/office/drawing/2014/main" id="{5E5A5323-8EC6-48C2-9885-42EF66B1569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7" name="Text Box 96">
          <a:extLst>
            <a:ext uri="{FF2B5EF4-FFF2-40B4-BE49-F238E27FC236}">
              <a16:creationId xmlns:a16="http://schemas.microsoft.com/office/drawing/2014/main" id="{C17B40EF-448A-4344-BF47-3DBB2C4DD9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8" name="Text Box 97">
          <a:extLst>
            <a:ext uri="{FF2B5EF4-FFF2-40B4-BE49-F238E27FC236}">
              <a16:creationId xmlns:a16="http://schemas.microsoft.com/office/drawing/2014/main" id="{1AFC7994-6714-4117-BAFA-150EB5C016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89" name="Text Box 98">
          <a:extLst>
            <a:ext uri="{FF2B5EF4-FFF2-40B4-BE49-F238E27FC236}">
              <a16:creationId xmlns:a16="http://schemas.microsoft.com/office/drawing/2014/main" id="{964174D2-5DB9-4B3A-B336-082E93A4C3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490" name="Text Box 99">
          <a:extLst>
            <a:ext uri="{FF2B5EF4-FFF2-40B4-BE49-F238E27FC236}">
              <a16:creationId xmlns:a16="http://schemas.microsoft.com/office/drawing/2014/main" id="{E8663D23-7709-4DC2-B6C5-D0C22439A8C4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1" name="Text Box 100">
          <a:extLst>
            <a:ext uri="{FF2B5EF4-FFF2-40B4-BE49-F238E27FC236}">
              <a16:creationId xmlns:a16="http://schemas.microsoft.com/office/drawing/2014/main" id="{F4422947-372A-4DBF-A8FF-88E7145F4F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2" name="Text Box 101">
          <a:extLst>
            <a:ext uri="{FF2B5EF4-FFF2-40B4-BE49-F238E27FC236}">
              <a16:creationId xmlns:a16="http://schemas.microsoft.com/office/drawing/2014/main" id="{04D18CDD-6DBC-4C4A-9C47-4D35969EF01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3" name="Text Box 102">
          <a:extLst>
            <a:ext uri="{FF2B5EF4-FFF2-40B4-BE49-F238E27FC236}">
              <a16:creationId xmlns:a16="http://schemas.microsoft.com/office/drawing/2014/main" id="{A9E757A4-8C39-4B27-8A2B-1FE2884B62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4" name="Text Box 103">
          <a:extLst>
            <a:ext uri="{FF2B5EF4-FFF2-40B4-BE49-F238E27FC236}">
              <a16:creationId xmlns:a16="http://schemas.microsoft.com/office/drawing/2014/main" id="{0F5F7D78-66DD-4AFC-A390-7D77CB6970F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5" name="Text Box 104">
          <a:extLst>
            <a:ext uri="{FF2B5EF4-FFF2-40B4-BE49-F238E27FC236}">
              <a16:creationId xmlns:a16="http://schemas.microsoft.com/office/drawing/2014/main" id="{10EBF86C-50D6-49FB-BA00-36CE3F02E49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6" name="Text Box 105">
          <a:extLst>
            <a:ext uri="{FF2B5EF4-FFF2-40B4-BE49-F238E27FC236}">
              <a16:creationId xmlns:a16="http://schemas.microsoft.com/office/drawing/2014/main" id="{B7F89676-9A6E-42C6-9B9D-A87E7AD2FD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7" name="Text Box 106">
          <a:extLst>
            <a:ext uri="{FF2B5EF4-FFF2-40B4-BE49-F238E27FC236}">
              <a16:creationId xmlns:a16="http://schemas.microsoft.com/office/drawing/2014/main" id="{5E8973C8-1B4C-4DF0-A6EA-9B390F4A2E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8" name="Text Box 107">
          <a:extLst>
            <a:ext uri="{FF2B5EF4-FFF2-40B4-BE49-F238E27FC236}">
              <a16:creationId xmlns:a16="http://schemas.microsoft.com/office/drawing/2014/main" id="{DE23E039-63B1-42E4-8C71-E92DD94B6C9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499" name="Text Box 108">
          <a:extLst>
            <a:ext uri="{FF2B5EF4-FFF2-40B4-BE49-F238E27FC236}">
              <a16:creationId xmlns:a16="http://schemas.microsoft.com/office/drawing/2014/main" id="{ABB36E0D-DB9A-4DED-BFFD-A5B8C4FB37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0" name="Text Box 109">
          <a:extLst>
            <a:ext uri="{FF2B5EF4-FFF2-40B4-BE49-F238E27FC236}">
              <a16:creationId xmlns:a16="http://schemas.microsoft.com/office/drawing/2014/main" id="{D6813D28-ED2A-4612-83A0-58BBC12D12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1" name="Text Box 110">
          <a:extLst>
            <a:ext uri="{FF2B5EF4-FFF2-40B4-BE49-F238E27FC236}">
              <a16:creationId xmlns:a16="http://schemas.microsoft.com/office/drawing/2014/main" id="{7ECCCEC9-2BA7-4EF7-BFFB-CC3E400D4B0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2" name="Text Box 111">
          <a:extLst>
            <a:ext uri="{FF2B5EF4-FFF2-40B4-BE49-F238E27FC236}">
              <a16:creationId xmlns:a16="http://schemas.microsoft.com/office/drawing/2014/main" id="{C6289BE5-EC96-4A7D-8504-CF6EC2E462C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3" name="Text Box 112">
          <a:extLst>
            <a:ext uri="{FF2B5EF4-FFF2-40B4-BE49-F238E27FC236}">
              <a16:creationId xmlns:a16="http://schemas.microsoft.com/office/drawing/2014/main" id="{46F8D710-CE65-4DA1-881C-BD64E17180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4" name="Text Box 113">
          <a:extLst>
            <a:ext uri="{FF2B5EF4-FFF2-40B4-BE49-F238E27FC236}">
              <a16:creationId xmlns:a16="http://schemas.microsoft.com/office/drawing/2014/main" id="{4F3AB322-76FB-481D-8343-32FF237173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505" name="Text Box 114">
          <a:extLst>
            <a:ext uri="{FF2B5EF4-FFF2-40B4-BE49-F238E27FC236}">
              <a16:creationId xmlns:a16="http://schemas.microsoft.com/office/drawing/2014/main" id="{8E08234E-2D00-4ED8-B4AD-AE823CE83A58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6" name="Text Box 115">
          <a:extLst>
            <a:ext uri="{FF2B5EF4-FFF2-40B4-BE49-F238E27FC236}">
              <a16:creationId xmlns:a16="http://schemas.microsoft.com/office/drawing/2014/main" id="{C3D65FA4-D011-4C03-AD2F-2FF50CA8EC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7" name="Text Box 116">
          <a:extLst>
            <a:ext uri="{FF2B5EF4-FFF2-40B4-BE49-F238E27FC236}">
              <a16:creationId xmlns:a16="http://schemas.microsoft.com/office/drawing/2014/main" id="{3F8E55BD-3742-4327-9D01-BD5E271D144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8" name="Text Box 117">
          <a:extLst>
            <a:ext uri="{FF2B5EF4-FFF2-40B4-BE49-F238E27FC236}">
              <a16:creationId xmlns:a16="http://schemas.microsoft.com/office/drawing/2014/main" id="{64FC4414-CC8C-4BAA-8D42-F0FF339F86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09" name="Text Box 118">
          <a:extLst>
            <a:ext uri="{FF2B5EF4-FFF2-40B4-BE49-F238E27FC236}">
              <a16:creationId xmlns:a16="http://schemas.microsoft.com/office/drawing/2014/main" id="{FAA5A85D-1CDA-4302-BBC7-D9AE09444C4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0" name="Text Box 119">
          <a:extLst>
            <a:ext uri="{FF2B5EF4-FFF2-40B4-BE49-F238E27FC236}">
              <a16:creationId xmlns:a16="http://schemas.microsoft.com/office/drawing/2014/main" id="{5012D307-552C-4AB3-BF66-94E6467F55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1" name="Text Box 120">
          <a:extLst>
            <a:ext uri="{FF2B5EF4-FFF2-40B4-BE49-F238E27FC236}">
              <a16:creationId xmlns:a16="http://schemas.microsoft.com/office/drawing/2014/main" id="{0CDAACC3-8075-4D88-8D7E-86169AA3561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2" name="Text Box 121">
          <a:extLst>
            <a:ext uri="{FF2B5EF4-FFF2-40B4-BE49-F238E27FC236}">
              <a16:creationId xmlns:a16="http://schemas.microsoft.com/office/drawing/2014/main" id="{148AC590-FD26-4B66-BC29-BCB571BC70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3" name="Text Box 122">
          <a:extLst>
            <a:ext uri="{FF2B5EF4-FFF2-40B4-BE49-F238E27FC236}">
              <a16:creationId xmlns:a16="http://schemas.microsoft.com/office/drawing/2014/main" id="{471784A6-9792-4667-94A0-AE5E12FA19E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4" name="Text Box 123">
          <a:extLst>
            <a:ext uri="{FF2B5EF4-FFF2-40B4-BE49-F238E27FC236}">
              <a16:creationId xmlns:a16="http://schemas.microsoft.com/office/drawing/2014/main" id="{3B401B2F-97DC-4B9C-88BD-01E4F6A8E6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5" name="Text Box 124">
          <a:extLst>
            <a:ext uri="{FF2B5EF4-FFF2-40B4-BE49-F238E27FC236}">
              <a16:creationId xmlns:a16="http://schemas.microsoft.com/office/drawing/2014/main" id="{C9F95C37-BE30-4F33-9A9B-33ED1460CD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6" name="Text Box 125">
          <a:extLst>
            <a:ext uri="{FF2B5EF4-FFF2-40B4-BE49-F238E27FC236}">
              <a16:creationId xmlns:a16="http://schemas.microsoft.com/office/drawing/2014/main" id="{F6435782-4ABA-48DA-8AE7-E9835968C8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7" name="Text Box 126">
          <a:extLst>
            <a:ext uri="{FF2B5EF4-FFF2-40B4-BE49-F238E27FC236}">
              <a16:creationId xmlns:a16="http://schemas.microsoft.com/office/drawing/2014/main" id="{3F59BB31-62C7-4C10-957D-61B8344FC3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8" name="Text Box 127">
          <a:extLst>
            <a:ext uri="{FF2B5EF4-FFF2-40B4-BE49-F238E27FC236}">
              <a16:creationId xmlns:a16="http://schemas.microsoft.com/office/drawing/2014/main" id="{89BB25F7-02C7-4DBE-8045-2835873DA81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19" name="Text Box 128">
          <a:extLst>
            <a:ext uri="{FF2B5EF4-FFF2-40B4-BE49-F238E27FC236}">
              <a16:creationId xmlns:a16="http://schemas.microsoft.com/office/drawing/2014/main" id="{74FB3056-EEE3-49A1-9F63-76F23CD5C3E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520" name="Text Box 129">
          <a:extLst>
            <a:ext uri="{FF2B5EF4-FFF2-40B4-BE49-F238E27FC236}">
              <a16:creationId xmlns:a16="http://schemas.microsoft.com/office/drawing/2014/main" id="{749CF751-1E7B-4DB8-B17C-A169904E7590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1" name="Text Box 130">
          <a:extLst>
            <a:ext uri="{FF2B5EF4-FFF2-40B4-BE49-F238E27FC236}">
              <a16:creationId xmlns:a16="http://schemas.microsoft.com/office/drawing/2014/main" id="{51F6996E-0A1E-4D9F-B87E-4579B88173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2" name="Text Box 131">
          <a:extLst>
            <a:ext uri="{FF2B5EF4-FFF2-40B4-BE49-F238E27FC236}">
              <a16:creationId xmlns:a16="http://schemas.microsoft.com/office/drawing/2014/main" id="{3A4494C3-EC2E-4D03-A46A-C982C03A370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3" name="Text Box 132">
          <a:extLst>
            <a:ext uri="{FF2B5EF4-FFF2-40B4-BE49-F238E27FC236}">
              <a16:creationId xmlns:a16="http://schemas.microsoft.com/office/drawing/2014/main" id="{D227E507-1E7E-4DFA-921A-75791820BE0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4" name="Text Box 133">
          <a:extLst>
            <a:ext uri="{FF2B5EF4-FFF2-40B4-BE49-F238E27FC236}">
              <a16:creationId xmlns:a16="http://schemas.microsoft.com/office/drawing/2014/main" id="{69B8E960-03E9-4E22-B557-4B897AF4332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5" name="Text Box 134">
          <a:extLst>
            <a:ext uri="{FF2B5EF4-FFF2-40B4-BE49-F238E27FC236}">
              <a16:creationId xmlns:a16="http://schemas.microsoft.com/office/drawing/2014/main" id="{CC4B8772-FF15-4F2D-8CEF-BDEA5D238C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6" name="Text Box 135">
          <a:extLst>
            <a:ext uri="{FF2B5EF4-FFF2-40B4-BE49-F238E27FC236}">
              <a16:creationId xmlns:a16="http://schemas.microsoft.com/office/drawing/2014/main" id="{EEA7C06D-A78E-45FF-9FAD-66493A9F80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7" name="Text Box 136">
          <a:extLst>
            <a:ext uri="{FF2B5EF4-FFF2-40B4-BE49-F238E27FC236}">
              <a16:creationId xmlns:a16="http://schemas.microsoft.com/office/drawing/2014/main" id="{22321A0B-8651-4FDB-B356-EADCA270DE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8" name="Text Box 137">
          <a:extLst>
            <a:ext uri="{FF2B5EF4-FFF2-40B4-BE49-F238E27FC236}">
              <a16:creationId xmlns:a16="http://schemas.microsoft.com/office/drawing/2014/main" id="{87D24166-D379-4565-BE05-AB34DBB604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29" name="Text Box 138">
          <a:extLst>
            <a:ext uri="{FF2B5EF4-FFF2-40B4-BE49-F238E27FC236}">
              <a16:creationId xmlns:a16="http://schemas.microsoft.com/office/drawing/2014/main" id="{1834C484-B802-48B8-A1BD-59A9BB40EA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0" name="Text Box 139">
          <a:extLst>
            <a:ext uri="{FF2B5EF4-FFF2-40B4-BE49-F238E27FC236}">
              <a16:creationId xmlns:a16="http://schemas.microsoft.com/office/drawing/2014/main" id="{51168985-704A-4B68-BEBD-C886FFC196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1" name="Text Box 140">
          <a:extLst>
            <a:ext uri="{FF2B5EF4-FFF2-40B4-BE49-F238E27FC236}">
              <a16:creationId xmlns:a16="http://schemas.microsoft.com/office/drawing/2014/main" id="{AE0283F9-22FD-46C5-B5C5-F5F034D2F0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2" name="Text Box 141">
          <a:extLst>
            <a:ext uri="{FF2B5EF4-FFF2-40B4-BE49-F238E27FC236}">
              <a16:creationId xmlns:a16="http://schemas.microsoft.com/office/drawing/2014/main" id="{42F40FDB-F249-4377-8247-4A7E7B0C604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3" name="Text Box 142">
          <a:extLst>
            <a:ext uri="{FF2B5EF4-FFF2-40B4-BE49-F238E27FC236}">
              <a16:creationId xmlns:a16="http://schemas.microsoft.com/office/drawing/2014/main" id="{A2E527B1-FCA0-48C8-A503-B00880B55E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4" name="Text Box 143">
          <a:extLst>
            <a:ext uri="{FF2B5EF4-FFF2-40B4-BE49-F238E27FC236}">
              <a16:creationId xmlns:a16="http://schemas.microsoft.com/office/drawing/2014/main" id="{2BA6B862-7DE0-4110-A67E-3460B147DCE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535" name="Text Box 144">
          <a:extLst>
            <a:ext uri="{FF2B5EF4-FFF2-40B4-BE49-F238E27FC236}">
              <a16:creationId xmlns:a16="http://schemas.microsoft.com/office/drawing/2014/main" id="{B662391F-3593-45F4-B811-82B8DF5A3CA5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6" name="Text Box 145">
          <a:extLst>
            <a:ext uri="{FF2B5EF4-FFF2-40B4-BE49-F238E27FC236}">
              <a16:creationId xmlns:a16="http://schemas.microsoft.com/office/drawing/2014/main" id="{9EE06265-B8C6-49A0-959A-3BEA27652D6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7" name="Text Box 146">
          <a:extLst>
            <a:ext uri="{FF2B5EF4-FFF2-40B4-BE49-F238E27FC236}">
              <a16:creationId xmlns:a16="http://schemas.microsoft.com/office/drawing/2014/main" id="{DF9B08E4-91C5-4C84-AAC8-C2FF5D73EA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8" name="Text Box 147">
          <a:extLst>
            <a:ext uri="{FF2B5EF4-FFF2-40B4-BE49-F238E27FC236}">
              <a16:creationId xmlns:a16="http://schemas.microsoft.com/office/drawing/2014/main" id="{9695FF5C-3D7E-4393-9DE1-B98A9F4FFD6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39" name="Text Box 148">
          <a:extLst>
            <a:ext uri="{FF2B5EF4-FFF2-40B4-BE49-F238E27FC236}">
              <a16:creationId xmlns:a16="http://schemas.microsoft.com/office/drawing/2014/main" id="{8B61FC3F-C0EE-4864-ABF6-3F59363824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0" name="Text Box 149">
          <a:extLst>
            <a:ext uri="{FF2B5EF4-FFF2-40B4-BE49-F238E27FC236}">
              <a16:creationId xmlns:a16="http://schemas.microsoft.com/office/drawing/2014/main" id="{03816DF9-E436-46B4-9FF0-47A2B05205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1" name="Text Box 150">
          <a:extLst>
            <a:ext uri="{FF2B5EF4-FFF2-40B4-BE49-F238E27FC236}">
              <a16:creationId xmlns:a16="http://schemas.microsoft.com/office/drawing/2014/main" id="{4907676C-3E02-4FE6-92B1-25A2F20EE8D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2" name="Text Box 151">
          <a:extLst>
            <a:ext uri="{FF2B5EF4-FFF2-40B4-BE49-F238E27FC236}">
              <a16:creationId xmlns:a16="http://schemas.microsoft.com/office/drawing/2014/main" id="{0F4906C8-BE3F-4A9F-AD27-46290B634E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3" name="Text Box 152">
          <a:extLst>
            <a:ext uri="{FF2B5EF4-FFF2-40B4-BE49-F238E27FC236}">
              <a16:creationId xmlns:a16="http://schemas.microsoft.com/office/drawing/2014/main" id="{3B86BE0E-377C-476F-8F90-4E27D3DCC31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4" name="Text Box 153">
          <a:extLst>
            <a:ext uri="{FF2B5EF4-FFF2-40B4-BE49-F238E27FC236}">
              <a16:creationId xmlns:a16="http://schemas.microsoft.com/office/drawing/2014/main" id="{5FB4371E-F8DB-401B-B239-7E698938B1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5" name="Text Box 154">
          <a:extLst>
            <a:ext uri="{FF2B5EF4-FFF2-40B4-BE49-F238E27FC236}">
              <a16:creationId xmlns:a16="http://schemas.microsoft.com/office/drawing/2014/main" id="{F66F0E61-D1AB-469C-8A90-3B56CA8E10A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6" name="Text Box 155">
          <a:extLst>
            <a:ext uri="{FF2B5EF4-FFF2-40B4-BE49-F238E27FC236}">
              <a16:creationId xmlns:a16="http://schemas.microsoft.com/office/drawing/2014/main" id="{907A0309-4D68-4803-9B99-66176663B9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7" name="Text Box 156">
          <a:extLst>
            <a:ext uri="{FF2B5EF4-FFF2-40B4-BE49-F238E27FC236}">
              <a16:creationId xmlns:a16="http://schemas.microsoft.com/office/drawing/2014/main" id="{37743531-8CA2-4906-8DA2-64BCA5F690F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8" name="Text Box 157">
          <a:extLst>
            <a:ext uri="{FF2B5EF4-FFF2-40B4-BE49-F238E27FC236}">
              <a16:creationId xmlns:a16="http://schemas.microsoft.com/office/drawing/2014/main" id="{170E8CD9-04A6-4455-8E65-67F86635C8F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49" name="Text Box 158">
          <a:extLst>
            <a:ext uri="{FF2B5EF4-FFF2-40B4-BE49-F238E27FC236}">
              <a16:creationId xmlns:a16="http://schemas.microsoft.com/office/drawing/2014/main" id="{541D6E03-2C9F-4F8F-9FD7-7E7CA7F0E07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550" name="Text Box 159">
          <a:extLst>
            <a:ext uri="{FF2B5EF4-FFF2-40B4-BE49-F238E27FC236}">
              <a16:creationId xmlns:a16="http://schemas.microsoft.com/office/drawing/2014/main" id="{74A3FB22-51E2-404A-9487-D591058D8DAE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1" name="Text Box 160">
          <a:extLst>
            <a:ext uri="{FF2B5EF4-FFF2-40B4-BE49-F238E27FC236}">
              <a16:creationId xmlns:a16="http://schemas.microsoft.com/office/drawing/2014/main" id="{576A2C7A-1025-4755-9ACF-1375D34F1B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2" name="Text Box 161">
          <a:extLst>
            <a:ext uri="{FF2B5EF4-FFF2-40B4-BE49-F238E27FC236}">
              <a16:creationId xmlns:a16="http://schemas.microsoft.com/office/drawing/2014/main" id="{232B4B67-ED3B-4A63-88AA-1E0F1D137A2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3" name="Text Box 162">
          <a:extLst>
            <a:ext uri="{FF2B5EF4-FFF2-40B4-BE49-F238E27FC236}">
              <a16:creationId xmlns:a16="http://schemas.microsoft.com/office/drawing/2014/main" id="{21753834-54A1-4C89-9E7B-03FEDB3D4B9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4" name="Text Box 163">
          <a:extLst>
            <a:ext uri="{FF2B5EF4-FFF2-40B4-BE49-F238E27FC236}">
              <a16:creationId xmlns:a16="http://schemas.microsoft.com/office/drawing/2014/main" id="{0B97F542-6FF0-4261-A3BD-1D63FA376C1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5" name="Text Box 164">
          <a:extLst>
            <a:ext uri="{FF2B5EF4-FFF2-40B4-BE49-F238E27FC236}">
              <a16:creationId xmlns:a16="http://schemas.microsoft.com/office/drawing/2014/main" id="{E26809DF-EA26-4CC4-A754-2543CC432F2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6" name="Text Box 165">
          <a:extLst>
            <a:ext uri="{FF2B5EF4-FFF2-40B4-BE49-F238E27FC236}">
              <a16:creationId xmlns:a16="http://schemas.microsoft.com/office/drawing/2014/main" id="{CB8488CB-C619-451F-8E1B-AE0FF87684A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7" name="Text Box 166">
          <a:extLst>
            <a:ext uri="{FF2B5EF4-FFF2-40B4-BE49-F238E27FC236}">
              <a16:creationId xmlns:a16="http://schemas.microsoft.com/office/drawing/2014/main" id="{BB03C3C7-DBBF-49D8-8CDC-7786B37842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8" name="Text Box 167">
          <a:extLst>
            <a:ext uri="{FF2B5EF4-FFF2-40B4-BE49-F238E27FC236}">
              <a16:creationId xmlns:a16="http://schemas.microsoft.com/office/drawing/2014/main" id="{CD47E16D-75E6-43EB-A58E-3AC9F9284EA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59" name="Text Box 168">
          <a:extLst>
            <a:ext uri="{FF2B5EF4-FFF2-40B4-BE49-F238E27FC236}">
              <a16:creationId xmlns:a16="http://schemas.microsoft.com/office/drawing/2014/main" id="{8EE62354-A714-405D-B33C-FEB295A7B3F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0" name="Text Box 169">
          <a:extLst>
            <a:ext uri="{FF2B5EF4-FFF2-40B4-BE49-F238E27FC236}">
              <a16:creationId xmlns:a16="http://schemas.microsoft.com/office/drawing/2014/main" id="{4979BF56-FE7D-4971-ABBB-B9DC5239FA7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1" name="Text Box 170">
          <a:extLst>
            <a:ext uri="{FF2B5EF4-FFF2-40B4-BE49-F238E27FC236}">
              <a16:creationId xmlns:a16="http://schemas.microsoft.com/office/drawing/2014/main" id="{AAE1661A-1257-4590-BB9B-E8621729724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2" name="Text Box 171">
          <a:extLst>
            <a:ext uri="{FF2B5EF4-FFF2-40B4-BE49-F238E27FC236}">
              <a16:creationId xmlns:a16="http://schemas.microsoft.com/office/drawing/2014/main" id="{81AF813B-7A59-434D-8391-3A73099FA0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3" name="Text Box 172">
          <a:extLst>
            <a:ext uri="{FF2B5EF4-FFF2-40B4-BE49-F238E27FC236}">
              <a16:creationId xmlns:a16="http://schemas.microsoft.com/office/drawing/2014/main" id="{5810B9F5-14E2-4A78-AC04-953CCA34E0F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4" name="Text Box 173">
          <a:extLst>
            <a:ext uri="{FF2B5EF4-FFF2-40B4-BE49-F238E27FC236}">
              <a16:creationId xmlns:a16="http://schemas.microsoft.com/office/drawing/2014/main" id="{DD368978-E75E-436A-BE42-D43A62685F8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565" name="Text Box 174">
          <a:extLst>
            <a:ext uri="{FF2B5EF4-FFF2-40B4-BE49-F238E27FC236}">
              <a16:creationId xmlns:a16="http://schemas.microsoft.com/office/drawing/2014/main" id="{5A9FEF65-2B19-44D0-93D9-3A5443FC227C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6" name="Text Box 175">
          <a:extLst>
            <a:ext uri="{FF2B5EF4-FFF2-40B4-BE49-F238E27FC236}">
              <a16:creationId xmlns:a16="http://schemas.microsoft.com/office/drawing/2014/main" id="{C5A08409-36AA-4624-9F7B-05399FEA1CD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7" name="Text Box 176">
          <a:extLst>
            <a:ext uri="{FF2B5EF4-FFF2-40B4-BE49-F238E27FC236}">
              <a16:creationId xmlns:a16="http://schemas.microsoft.com/office/drawing/2014/main" id="{2D7DBE97-8025-4D83-B6A8-3FADB1028A2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8" name="Text Box 177">
          <a:extLst>
            <a:ext uri="{FF2B5EF4-FFF2-40B4-BE49-F238E27FC236}">
              <a16:creationId xmlns:a16="http://schemas.microsoft.com/office/drawing/2014/main" id="{E076E894-BC2A-478F-A3BA-45B546E6ED3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69" name="Text Box 178">
          <a:extLst>
            <a:ext uri="{FF2B5EF4-FFF2-40B4-BE49-F238E27FC236}">
              <a16:creationId xmlns:a16="http://schemas.microsoft.com/office/drawing/2014/main" id="{0B1CAECC-A217-4025-8E64-E9EE668A07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0" name="Text Box 179">
          <a:extLst>
            <a:ext uri="{FF2B5EF4-FFF2-40B4-BE49-F238E27FC236}">
              <a16:creationId xmlns:a16="http://schemas.microsoft.com/office/drawing/2014/main" id="{74DEF233-95A3-46EE-A92A-0CF0EF1CE91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1" name="Text Box 180">
          <a:extLst>
            <a:ext uri="{FF2B5EF4-FFF2-40B4-BE49-F238E27FC236}">
              <a16:creationId xmlns:a16="http://schemas.microsoft.com/office/drawing/2014/main" id="{B9999914-4126-4D68-AE6C-384ADDE4855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2" name="Text Box 181">
          <a:extLst>
            <a:ext uri="{FF2B5EF4-FFF2-40B4-BE49-F238E27FC236}">
              <a16:creationId xmlns:a16="http://schemas.microsoft.com/office/drawing/2014/main" id="{C2DCB9BF-AE93-4023-907B-63597C4F216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3" name="Text Box 182">
          <a:extLst>
            <a:ext uri="{FF2B5EF4-FFF2-40B4-BE49-F238E27FC236}">
              <a16:creationId xmlns:a16="http://schemas.microsoft.com/office/drawing/2014/main" id="{CD42D33C-6982-4E7D-A09F-3566D37986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4" name="Text Box 183">
          <a:extLst>
            <a:ext uri="{FF2B5EF4-FFF2-40B4-BE49-F238E27FC236}">
              <a16:creationId xmlns:a16="http://schemas.microsoft.com/office/drawing/2014/main" id="{C9CAC04A-D9DB-4C25-A34F-41AD6C15806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5" name="Text Box 184">
          <a:extLst>
            <a:ext uri="{FF2B5EF4-FFF2-40B4-BE49-F238E27FC236}">
              <a16:creationId xmlns:a16="http://schemas.microsoft.com/office/drawing/2014/main" id="{D94D3573-24D6-4F78-9382-2A5F9CB2972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6" name="Text Box 185">
          <a:extLst>
            <a:ext uri="{FF2B5EF4-FFF2-40B4-BE49-F238E27FC236}">
              <a16:creationId xmlns:a16="http://schemas.microsoft.com/office/drawing/2014/main" id="{78E9F87C-A40C-4453-8A3F-F374D19C03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7" name="Text Box 186">
          <a:extLst>
            <a:ext uri="{FF2B5EF4-FFF2-40B4-BE49-F238E27FC236}">
              <a16:creationId xmlns:a16="http://schemas.microsoft.com/office/drawing/2014/main" id="{CC993338-B5B3-43E9-B55D-C2FCE723B9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8" name="Text Box 187">
          <a:extLst>
            <a:ext uri="{FF2B5EF4-FFF2-40B4-BE49-F238E27FC236}">
              <a16:creationId xmlns:a16="http://schemas.microsoft.com/office/drawing/2014/main" id="{42229AE0-C2DB-4351-837B-ACC775E7756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79" name="Text Box 188">
          <a:extLst>
            <a:ext uri="{FF2B5EF4-FFF2-40B4-BE49-F238E27FC236}">
              <a16:creationId xmlns:a16="http://schemas.microsoft.com/office/drawing/2014/main" id="{13D285E7-A17E-41E3-9E51-15982638DE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0" name="Text Box 210">
          <a:extLst>
            <a:ext uri="{FF2B5EF4-FFF2-40B4-BE49-F238E27FC236}">
              <a16:creationId xmlns:a16="http://schemas.microsoft.com/office/drawing/2014/main" id="{A2BF3159-A4BE-4791-BDF1-60AC3512933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1" name="Text Box 211">
          <a:extLst>
            <a:ext uri="{FF2B5EF4-FFF2-40B4-BE49-F238E27FC236}">
              <a16:creationId xmlns:a16="http://schemas.microsoft.com/office/drawing/2014/main" id="{F869BD06-F82D-4CD1-9DE5-17226282B02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2" name="Text Box 212">
          <a:extLst>
            <a:ext uri="{FF2B5EF4-FFF2-40B4-BE49-F238E27FC236}">
              <a16:creationId xmlns:a16="http://schemas.microsoft.com/office/drawing/2014/main" id="{05E836E0-E0C0-4956-991E-5C9FDBEC88F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3" name="Text Box 213">
          <a:extLst>
            <a:ext uri="{FF2B5EF4-FFF2-40B4-BE49-F238E27FC236}">
              <a16:creationId xmlns:a16="http://schemas.microsoft.com/office/drawing/2014/main" id="{D582819E-C99A-48E7-A89D-E34A3B2558A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4" name="Text Box 214">
          <a:extLst>
            <a:ext uri="{FF2B5EF4-FFF2-40B4-BE49-F238E27FC236}">
              <a16:creationId xmlns:a16="http://schemas.microsoft.com/office/drawing/2014/main" id="{BCF7DB03-FD9C-47FC-A44D-5B276F7F1E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5" name="Text Box 215">
          <a:extLst>
            <a:ext uri="{FF2B5EF4-FFF2-40B4-BE49-F238E27FC236}">
              <a16:creationId xmlns:a16="http://schemas.microsoft.com/office/drawing/2014/main" id="{33E3018E-9B47-4E2B-995E-2093B169228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6" name="Text Box 216">
          <a:extLst>
            <a:ext uri="{FF2B5EF4-FFF2-40B4-BE49-F238E27FC236}">
              <a16:creationId xmlns:a16="http://schemas.microsoft.com/office/drawing/2014/main" id="{5780E165-CFBA-4176-9A90-CC86B8483D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C4BBBE49-9A4D-4A72-9048-251E24281E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8" name="Text Box 2">
          <a:extLst>
            <a:ext uri="{FF2B5EF4-FFF2-40B4-BE49-F238E27FC236}">
              <a16:creationId xmlns:a16="http://schemas.microsoft.com/office/drawing/2014/main" id="{C038106D-4EAB-4AEF-95F2-4E98A34A73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89" name="Text Box 3">
          <a:extLst>
            <a:ext uri="{FF2B5EF4-FFF2-40B4-BE49-F238E27FC236}">
              <a16:creationId xmlns:a16="http://schemas.microsoft.com/office/drawing/2014/main" id="{67035EE5-E9D7-497B-8893-6E2F4B6310C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0" name="Text Box 4">
          <a:extLst>
            <a:ext uri="{FF2B5EF4-FFF2-40B4-BE49-F238E27FC236}">
              <a16:creationId xmlns:a16="http://schemas.microsoft.com/office/drawing/2014/main" id="{60F26EA4-A549-46F0-A654-5874CD6A328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1" name="Text Box 5">
          <a:extLst>
            <a:ext uri="{FF2B5EF4-FFF2-40B4-BE49-F238E27FC236}">
              <a16:creationId xmlns:a16="http://schemas.microsoft.com/office/drawing/2014/main" id="{6F3A8E63-1D5B-4218-ACAA-1DFA3B830E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2" name="Text Box 6">
          <a:extLst>
            <a:ext uri="{FF2B5EF4-FFF2-40B4-BE49-F238E27FC236}">
              <a16:creationId xmlns:a16="http://schemas.microsoft.com/office/drawing/2014/main" id="{9E0FBB98-F679-4236-89B0-3085DA244B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3" name="Text Box 7">
          <a:extLst>
            <a:ext uri="{FF2B5EF4-FFF2-40B4-BE49-F238E27FC236}">
              <a16:creationId xmlns:a16="http://schemas.microsoft.com/office/drawing/2014/main" id="{FDD087BC-DCE3-400C-862B-BC9DE07ED4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4" name="Text Box 8">
          <a:extLst>
            <a:ext uri="{FF2B5EF4-FFF2-40B4-BE49-F238E27FC236}">
              <a16:creationId xmlns:a16="http://schemas.microsoft.com/office/drawing/2014/main" id="{A1634EAD-CA31-4044-8F02-019B666974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5" name="Text Box 9">
          <a:extLst>
            <a:ext uri="{FF2B5EF4-FFF2-40B4-BE49-F238E27FC236}">
              <a16:creationId xmlns:a16="http://schemas.microsoft.com/office/drawing/2014/main" id="{9366A70D-E13E-4D5D-9885-BB7A94D842C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6" name="Text Box 10">
          <a:extLst>
            <a:ext uri="{FF2B5EF4-FFF2-40B4-BE49-F238E27FC236}">
              <a16:creationId xmlns:a16="http://schemas.microsoft.com/office/drawing/2014/main" id="{C1967B98-9796-4FF6-864A-EFFA8298F2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7" name="Text Box 11">
          <a:extLst>
            <a:ext uri="{FF2B5EF4-FFF2-40B4-BE49-F238E27FC236}">
              <a16:creationId xmlns:a16="http://schemas.microsoft.com/office/drawing/2014/main" id="{0C77A9BC-D89F-437A-B58D-70CE491B1C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8" name="Text Box 12">
          <a:extLst>
            <a:ext uri="{FF2B5EF4-FFF2-40B4-BE49-F238E27FC236}">
              <a16:creationId xmlns:a16="http://schemas.microsoft.com/office/drawing/2014/main" id="{5C64131A-0E83-49D0-B3B7-67360F4FF8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599" name="Text Box 13">
          <a:extLst>
            <a:ext uri="{FF2B5EF4-FFF2-40B4-BE49-F238E27FC236}">
              <a16:creationId xmlns:a16="http://schemas.microsoft.com/office/drawing/2014/main" id="{7D7C1B9D-1232-44AC-8CF9-7C5D0CEC45A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0" name="Text Box 14">
          <a:extLst>
            <a:ext uri="{FF2B5EF4-FFF2-40B4-BE49-F238E27FC236}">
              <a16:creationId xmlns:a16="http://schemas.microsoft.com/office/drawing/2014/main" id="{ED6DC86C-A516-422E-89D5-4684C20D42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81F28094-5641-48C5-9DCE-FCD4DBE94C8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2" name="Text Box 16">
          <a:extLst>
            <a:ext uri="{FF2B5EF4-FFF2-40B4-BE49-F238E27FC236}">
              <a16:creationId xmlns:a16="http://schemas.microsoft.com/office/drawing/2014/main" id="{C2FD46EB-7D8C-430F-B6F5-E19F9567C0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3" name="Text Box 17">
          <a:extLst>
            <a:ext uri="{FF2B5EF4-FFF2-40B4-BE49-F238E27FC236}">
              <a16:creationId xmlns:a16="http://schemas.microsoft.com/office/drawing/2014/main" id="{7DC9DD9E-70A3-4E51-89F5-17926AE4657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4" name="Text Box 18">
          <a:extLst>
            <a:ext uri="{FF2B5EF4-FFF2-40B4-BE49-F238E27FC236}">
              <a16:creationId xmlns:a16="http://schemas.microsoft.com/office/drawing/2014/main" id="{710046B0-C8B5-49B3-9BF4-0E85726F45C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5" name="Text Box 19">
          <a:extLst>
            <a:ext uri="{FF2B5EF4-FFF2-40B4-BE49-F238E27FC236}">
              <a16:creationId xmlns:a16="http://schemas.microsoft.com/office/drawing/2014/main" id="{49AC7DDA-F5BD-4B69-A2D4-DCAA3094EF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6" name="Text Box 20">
          <a:extLst>
            <a:ext uri="{FF2B5EF4-FFF2-40B4-BE49-F238E27FC236}">
              <a16:creationId xmlns:a16="http://schemas.microsoft.com/office/drawing/2014/main" id="{9EFA29C0-853A-4792-A78B-7EC9CEED3B0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7" name="Text Box 21">
          <a:extLst>
            <a:ext uri="{FF2B5EF4-FFF2-40B4-BE49-F238E27FC236}">
              <a16:creationId xmlns:a16="http://schemas.microsoft.com/office/drawing/2014/main" id="{F85BD3D9-F029-429D-BADD-F5EF4757AF3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8" name="Text Box 22">
          <a:extLst>
            <a:ext uri="{FF2B5EF4-FFF2-40B4-BE49-F238E27FC236}">
              <a16:creationId xmlns:a16="http://schemas.microsoft.com/office/drawing/2014/main" id="{FF25D197-EC21-425A-9643-4DFB5479D91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09" name="Text Box 23">
          <a:extLst>
            <a:ext uri="{FF2B5EF4-FFF2-40B4-BE49-F238E27FC236}">
              <a16:creationId xmlns:a16="http://schemas.microsoft.com/office/drawing/2014/main" id="{5ADB81AA-7E98-479E-A0B3-9B583D444E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0" name="Text Box 24">
          <a:extLst>
            <a:ext uri="{FF2B5EF4-FFF2-40B4-BE49-F238E27FC236}">
              <a16:creationId xmlns:a16="http://schemas.microsoft.com/office/drawing/2014/main" id="{DAE1D3A2-CFFC-4E3D-844F-91D28771619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1" name="Text Box 25">
          <a:extLst>
            <a:ext uri="{FF2B5EF4-FFF2-40B4-BE49-F238E27FC236}">
              <a16:creationId xmlns:a16="http://schemas.microsoft.com/office/drawing/2014/main" id="{0CDBDB3B-B7AB-4A46-B4E1-5AF966484F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2" name="Text Box 26">
          <a:extLst>
            <a:ext uri="{FF2B5EF4-FFF2-40B4-BE49-F238E27FC236}">
              <a16:creationId xmlns:a16="http://schemas.microsoft.com/office/drawing/2014/main" id="{306B7DA5-0D4A-462C-B658-C807DBE7803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3" name="Text Box 27">
          <a:extLst>
            <a:ext uri="{FF2B5EF4-FFF2-40B4-BE49-F238E27FC236}">
              <a16:creationId xmlns:a16="http://schemas.microsoft.com/office/drawing/2014/main" id="{5E3FB90E-A750-4FD1-9C38-D7DD57EA51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4" name="Text Box 28">
          <a:extLst>
            <a:ext uri="{FF2B5EF4-FFF2-40B4-BE49-F238E27FC236}">
              <a16:creationId xmlns:a16="http://schemas.microsoft.com/office/drawing/2014/main" id="{F50DAC1B-6175-4CB3-8E87-2EAAD71EE7C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5" name="Text Box 29">
          <a:extLst>
            <a:ext uri="{FF2B5EF4-FFF2-40B4-BE49-F238E27FC236}">
              <a16:creationId xmlns:a16="http://schemas.microsoft.com/office/drawing/2014/main" id="{9CBAA32F-B248-4AB5-A0E6-97D0A661C2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6" name="Text Box 30">
          <a:extLst>
            <a:ext uri="{FF2B5EF4-FFF2-40B4-BE49-F238E27FC236}">
              <a16:creationId xmlns:a16="http://schemas.microsoft.com/office/drawing/2014/main" id="{3345BF5A-6971-497D-AE58-2658FEDB4CF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7" name="Text Box 31">
          <a:extLst>
            <a:ext uri="{FF2B5EF4-FFF2-40B4-BE49-F238E27FC236}">
              <a16:creationId xmlns:a16="http://schemas.microsoft.com/office/drawing/2014/main" id="{21284FD8-A5AB-45B8-8177-70C6E3E5DAE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8" name="Text Box 32">
          <a:extLst>
            <a:ext uri="{FF2B5EF4-FFF2-40B4-BE49-F238E27FC236}">
              <a16:creationId xmlns:a16="http://schemas.microsoft.com/office/drawing/2014/main" id="{6608E18E-E733-4AC3-ACA1-9DEFD76474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19" name="Text Box 33">
          <a:extLst>
            <a:ext uri="{FF2B5EF4-FFF2-40B4-BE49-F238E27FC236}">
              <a16:creationId xmlns:a16="http://schemas.microsoft.com/office/drawing/2014/main" id="{2B0DB978-AC0C-41E0-81C3-342A247EE94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0" name="Text Box 34">
          <a:extLst>
            <a:ext uri="{FF2B5EF4-FFF2-40B4-BE49-F238E27FC236}">
              <a16:creationId xmlns:a16="http://schemas.microsoft.com/office/drawing/2014/main" id="{4CAAECC9-8AFA-4E1A-91F7-42B6E57FEE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1" name="Text Box 35">
          <a:extLst>
            <a:ext uri="{FF2B5EF4-FFF2-40B4-BE49-F238E27FC236}">
              <a16:creationId xmlns:a16="http://schemas.microsoft.com/office/drawing/2014/main" id="{1428D2FF-67CC-4F6F-A3EC-D35F94A22AE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2" name="Text Box 36">
          <a:extLst>
            <a:ext uri="{FF2B5EF4-FFF2-40B4-BE49-F238E27FC236}">
              <a16:creationId xmlns:a16="http://schemas.microsoft.com/office/drawing/2014/main" id="{51F7ED59-523B-4BD7-B692-FAF586EA4C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3" name="Text Box 37">
          <a:extLst>
            <a:ext uri="{FF2B5EF4-FFF2-40B4-BE49-F238E27FC236}">
              <a16:creationId xmlns:a16="http://schemas.microsoft.com/office/drawing/2014/main" id="{F9BDDA34-64F5-493B-A50B-862679BF82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4" name="Text Box 38">
          <a:extLst>
            <a:ext uri="{FF2B5EF4-FFF2-40B4-BE49-F238E27FC236}">
              <a16:creationId xmlns:a16="http://schemas.microsoft.com/office/drawing/2014/main" id="{0EEC93A4-4DDE-4AC0-86D3-2915BB029AF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5" name="Text Box 39">
          <a:extLst>
            <a:ext uri="{FF2B5EF4-FFF2-40B4-BE49-F238E27FC236}">
              <a16:creationId xmlns:a16="http://schemas.microsoft.com/office/drawing/2014/main" id="{72EC31A9-B2B2-4E9F-AA01-2F144A996C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6" name="Text Box 40">
          <a:extLst>
            <a:ext uri="{FF2B5EF4-FFF2-40B4-BE49-F238E27FC236}">
              <a16:creationId xmlns:a16="http://schemas.microsoft.com/office/drawing/2014/main" id="{F3E53011-1DFF-41AA-8B55-3B93CFF2A3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7" name="Text Box 41">
          <a:extLst>
            <a:ext uri="{FF2B5EF4-FFF2-40B4-BE49-F238E27FC236}">
              <a16:creationId xmlns:a16="http://schemas.microsoft.com/office/drawing/2014/main" id="{8B36A249-16CF-42D9-900E-8070E3A425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8" name="Text Box 42">
          <a:extLst>
            <a:ext uri="{FF2B5EF4-FFF2-40B4-BE49-F238E27FC236}">
              <a16:creationId xmlns:a16="http://schemas.microsoft.com/office/drawing/2014/main" id="{CDAB97E0-1F22-4344-9B2A-60D9ED6FA0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29" name="Text Box 43">
          <a:extLst>
            <a:ext uri="{FF2B5EF4-FFF2-40B4-BE49-F238E27FC236}">
              <a16:creationId xmlns:a16="http://schemas.microsoft.com/office/drawing/2014/main" id="{F8CEAE75-C9A6-4CA5-BDE4-68D06E5D49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0" name="Text Box 44">
          <a:extLst>
            <a:ext uri="{FF2B5EF4-FFF2-40B4-BE49-F238E27FC236}">
              <a16:creationId xmlns:a16="http://schemas.microsoft.com/office/drawing/2014/main" id="{8360A98F-ED34-4082-87B9-027374A4C53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1" name="Text Box 45">
          <a:extLst>
            <a:ext uri="{FF2B5EF4-FFF2-40B4-BE49-F238E27FC236}">
              <a16:creationId xmlns:a16="http://schemas.microsoft.com/office/drawing/2014/main" id="{715BEABD-415D-42FF-B043-8CDB4DF2A2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2" name="Text Box 46">
          <a:extLst>
            <a:ext uri="{FF2B5EF4-FFF2-40B4-BE49-F238E27FC236}">
              <a16:creationId xmlns:a16="http://schemas.microsoft.com/office/drawing/2014/main" id="{3AEFE410-FB12-4AAA-AD43-A377DC07899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3" name="Text Box 47">
          <a:extLst>
            <a:ext uri="{FF2B5EF4-FFF2-40B4-BE49-F238E27FC236}">
              <a16:creationId xmlns:a16="http://schemas.microsoft.com/office/drawing/2014/main" id="{88FD194E-003C-4AB7-83CE-24989D3964E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4" name="Text Box 48">
          <a:extLst>
            <a:ext uri="{FF2B5EF4-FFF2-40B4-BE49-F238E27FC236}">
              <a16:creationId xmlns:a16="http://schemas.microsoft.com/office/drawing/2014/main" id="{AE18C30B-3E9B-412C-8189-19FC688654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5" name="Text Box 49">
          <a:extLst>
            <a:ext uri="{FF2B5EF4-FFF2-40B4-BE49-F238E27FC236}">
              <a16:creationId xmlns:a16="http://schemas.microsoft.com/office/drawing/2014/main" id="{10C8E3FF-E367-4053-9535-8D4E853B60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6" name="Text Box 50">
          <a:extLst>
            <a:ext uri="{FF2B5EF4-FFF2-40B4-BE49-F238E27FC236}">
              <a16:creationId xmlns:a16="http://schemas.microsoft.com/office/drawing/2014/main" id="{2B9C53CA-0F8E-48D2-8C81-3C728B8F3A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7" name="Text Box 51">
          <a:extLst>
            <a:ext uri="{FF2B5EF4-FFF2-40B4-BE49-F238E27FC236}">
              <a16:creationId xmlns:a16="http://schemas.microsoft.com/office/drawing/2014/main" id="{03DBF5EA-27AA-4FA4-998B-70C18F06B9B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8" name="Text Box 52">
          <a:extLst>
            <a:ext uri="{FF2B5EF4-FFF2-40B4-BE49-F238E27FC236}">
              <a16:creationId xmlns:a16="http://schemas.microsoft.com/office/drawing/2014/main" id="{0F3CD45C-9682-411E-B83F-330D13BA668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39" name="Text Box 53">
          <a:extLst>
            <a:ext uri="{FF2B5EF4-FFF2-40B4-BE49-F238E27FC236}">
              <a16:creationId xmlns:a16="http://schemas.microsoft.com/office/drawing/2014/main" id="{6814079E-55B8-43BF-9B49-A1930EBB17A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0" name="Text Box 54">
          <a:extLst>
            <a:ext uri="{FF2B5EF4-FFF2-40B4-BE49-F238E27FC236}">
              <a16:creationId xmlns:a16="http://schemas.microsoft.com/office/drawing/2014/main" id="{5D74B19E-187B-44C5-B75F-1E09590749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1" name="Text Box 55">
          <a:extLst>
            <a:ext uri="{FF2B5EF4-FFF2-40B4-BE49-F238E27FC236}">
              <a16:creationId xmlns:a16="http://schemas.microsoft.com/office/drawing/2014/main" id="{B6571CCC-274E-4CE3-9D6C-823BB5E333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2" name="Text Box 56">
          <a:extLst>
            <a:ext uri="{FF2B5EF4-FFF2-40B4-BE49-F238E27FC236}">
              <a16:creationId xmlns:a16="http://schemas.microsoft.com/office/drawing/2014/main" id="{C45391BC-C4D6-4F2A-9CD8-E13431D72C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3" name="Text Box 57">
          <a:extLst>
            <a:ext uri="{FF2B5EF4-FFF2-40B4-BE49-F238E27FC236}">
              <a16:creationId xmlns:a16="http://schemas.microsoft.com/office/drawing/2014/main" id="{DF255988-5C53-472B-B884-254712323F8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4" name="Text Box 58">
          <a:extLst>
            <a:ext uri="{FF2B5EF4-FFF2-40B4-BE49-F238E27FC236}">
              <a16:creationId xmlns:a16="http://schemas.microsoft.com/office/drawing/2014/main" id="{21872143-5F20-4D9A-97A7-DB27966DA67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5" name="Text Box 59">
          <a:extLst>
            <a:ext uri="{FF2B5EF4-FFF2-40B4-BE49-F238E27FC236}">
              <a16:creationId xmlns:a16="http://schemas.microsoft.com/office/drawing/2014/main" id="{A0025C84-CFEF-4453-83D7-AE6C5C2F05F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6" name="Text Box 60">
          <a:extLst>
            <a:ext uri="{FF2B5EF4-FFF2-40B4-BE49-F238E27FC236}">
              <a16:creationId xmlns:a16="http://schemas.microsoft.com/office/drawing/2014/main" id="{5903C5EF-E72E-443D-87E2-B45EBF1B789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7" name="Text Box 61">
          <a:extLst>
            <a:ext uri="{FF2B5EF4-FFF2-40B4-BE49-F238E27FC236}">
              <a16:creationId xmlns:a16="http://schemas.microsoft.com/office/drawing/2014/main" id="{5202AAEC-A4D3-45D7-86C6-6B854F262D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8" name="Text Box 62">
          <a:extLst>
            <a:ext uri="{FF2B5EF4-FFF2-40B4-BE49-F238E27FC236}">
              <a16:creationId xmlns:a16="http://schemas.microsoft.com/office/drawing/2014/main" id="{727F125E-E705-40CD-A5B4-99A5E0BB7C2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49" name="Text Box 63">
          <a:extLst>
            <a:ext uri="{FF2B5EF4-FFF2-40B4-BE49-F238E27FC236}">
              <a16:creationId xmlns:a16="http://schemas.microsoft.com/office/drawing/2014/main" id="{CD30C3B4-71E0-438C-BAE3-998F57582FF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0" name="Text Box 64">
          <a:extLst>
            <a:ext uri="{FF2B5EF4-FFF2-40B4-BE49-F238E27FC236}">
              <a16:creationId xmlns:a16="http://schemas.microsoft.com/office/drawing/2014/main" id="{1813783B-ECB3-421B-BCBB-B1F8B0749D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1" name="Text Box 65">
          <a:extLst>
            <a:ext uri="{FF2B5EF4-FFF2-40B4-BE49-F238E27FC236}">
              <a16:creationId xmlns:a16="http://schemas.microsoft.com/office/drawing/2014/main" id="{0459FE78-03AD-4156-8B99-746460156D2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2" name="Text Box 66">
          <a:extLst>
            <a:ext uri="{FF2B5EF4-FFF2-40B4-BE49-F238E27FC236}">
              <a16:creationId xmlns:a16="http://schemas.microsoft.com/office/drawing/2014/main" id="{B74B3572-34FA-45E7-82F0-86D191F53D9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3" name="Text Box 67">
          <a:extLst>
            <a:ext uri="{FF2B5EF4-FFF2-40B4-BE49-F238E27FC236}">
              <a16:creationId xmlns:a16="http://schemas.microsoft.com/office/drawing/2014/main" id="{684096A3-2A1C-4CDB-B090-5BB5121C81A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4" name="Text Box 68">
          <a:extLst>
            <a:ext uri="{FF2B5EF4-FFF2-40B4-BE49-F238E27FC236}">
              <a16:creationId xmlns:a16="http://schemas.microsoft.com/office/drawing/2014/main" id="{F743F466-0979-4BBA-8E34-345C7B2CC16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5" name="Text Box 69">
          <a:extLst>
            <a:ext uri="{FF2B5EF4-FFF2-40B4-BE49-F238E27FC236}">
              <a16:creationId xmlns:a16="http://schemas.microsoft.com/office/drawing/2014/main" id="{ABA8A06B-B6DC-4BBB-9678-1D216CFDDD9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6" name="Text Box 70">
          <a:extLst>
            <a:ext uri="{FF2B5EF4-FFF2-40B4-BE49-F238E27FC236}">
              <a16:creationId xmlns:a16="http://schemas.microsoft.com/office/drawing/2014/main" id="{35BAC4BE-9510-49F7-BA5E-D310CA3406B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7" name="Text Box 71">
          <a:extLst>
            <a:ext uri="{FF2B5EF4-FFF2-40B4-BE49-F238E27FC236}">
              <a16:creationId xmlns:a16="http://schemas.microsoft.com/office/drawing/2014/main" id="{0AF1D105-FCF6-40C3-9E0A-D00CB17DDA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8" name="Text Box 72">
          <a:extLst>
            <a:ext uri="{FF2B5EF4-FFF2-40B4-BE49-F238E27FC236}">
              <a16:creationId xmlns:a16="http://schemas.microsoft.com/office/drawing/2014/main" id="{A014FC41-6C5F-47DC-9BB5-C226B1222B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59" name="Text Box 73">
          <a:extLst>
            <a:ext uri="{FF2B5EF4-FFF2-40B4-BE49-F238E27FC236}">
              <a16:creationId xmlns:a16="http://schemas.microsoft.com/office/drawing/2014/main" id="{B44A56E5-41D6-48AB-AAA3-CD099216D25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0" name="Text Box 74">
          <a:extLst>
            <a:ext uri="{FF2B5EF4-FFF2-40B4-BE49-F238E27FC236}">
              <a16:creationId xmlns:a16="http://schemas.microsoft.com/office/drawing/2014/main" id="{9B3458CC-C9B8-4E50-A860-DC3BD25BD13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1" name="Text Box 75">
          <a:extLst>
            <a:ext uri="{FF2B5EF4-FFF2-40B4-BE49-F238E27FC236}">
              <a16:creationId xmlns:a16="http://schemas.microsoft.com/office/drawing/2014/main" id="{C0145C21-1561-4756-BAA3-B3BE763534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2" name="Text Box 76">
          <a:extLst>
            <a:ext uri="{FF2B5EF4-FFF2-40B4-BE49-F238E27FC236}">
              <a16:creationId xmlns:a16="http://schemas.microsoft.com/office/drawing/2014/main" id="{E2B2808F-55C7-455A-91F3-C5B88660E5D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3" name="Text Box 77">
          <a:extLst>
            <a:ext uri="{FF2B5EF4-FFF2-40B4-BE49-F238E27FC236}">
              <a16:creationId xmlns:a16="http://schemas.microsoft.com/office/drawing/2014/main" id="{660FE6D6-F4BD-402A-915E-8F82DED522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4" name="Text Box 78">
          <a:extLst>
            <a:ext uri="{FF2B5EF4-FFF2-40B4-BE49-F238E27FC236}">
              <a16:creationId xmlns:a16="http://schemas.microsoft.com/office/drawing/2014/main" id="{274A7433-7BAE-4331-A0B8-BEE411A8B3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5" name="Text Box 79">
          <a:extLst>
            <a:ext uri="{FF2B5EF4-FFF2-40B4-BE49-F238E27FC236}">
              <a16:creationId xmlns:a16="http://schemas.microsoft.com/office/drawing/2014/main" id="{F9587E1D-EF11-4A0C-A8D4-EFFCEF3C1B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6" name="Text Box 80">
          <a:extLst>
            <a:ext uri="{FF2B5EF4-FFF2-40B4-BE49-F238E27FC236}">
              <a16:creationId xmlns:a16="http://schemas.microsoft.com/office/drawing/2014/main" id="{CC4A86FF-8D9A-4C1D-A785-F05E934CD4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7" name="Text Box 81">
          <a:extLst>
            <a:ext uri="{FF2B5EF4-FFF2-40B4-BE49-F238E27FC236}">
              <a16:creationId xmlns:a16="http://schemas.microsoft.com/office/drawing/2014/main" id="{DE3F1870-5D53-4C0D-AD7B-C362D77EFA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8" name="Text Box 82">
          <a:extLst>
            <a:ext uri="{FF2B5EF4-FFF2-40B4-BE49-F238E27FC236}">
              <a16:creationId xmlns:a16="http://schemas.microsoft.com/office/drawing/2014/main" id="{CEB52349-A7E2-4570-BABA-2BE69D0B03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69" name="Text Box 83">
          <a:extLst>
            <a:ext uri="{FF2B5EF4-FFF2-40B4-BE49-F238E27FC236}">
              <a16:creationId xmlns:a16="http://schemas.microsoft.com/office/drawing/2014/main" id="{FC11534D-8BEA-4467-8CCB-9665C67FB2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0" name="Text Box 84">
          <a:extLst>
            <a:ext uri="{FF2B5EF4-FFF2-40B4-BE49-F238E27FC236}">
              <a16:creationId xmlns:a16="http://schemas.microsoft.com/office/drawing/2014/main" id="{35CCFC8F-16BD-408E-8DDC-08560DDD88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1" name="Text Box 85">
          <a:extLst>
            <a:ext uri="{FF2B5EF4-FFF2-40B4-BE49-F238E27FC236}">
              <a16:creationId xmlns:a16="http://schemas.microsoft.com/office/drawing/2014/main" id="{3CDC69AC-B339-406E-ADF8-49A92DC710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2" name="Text Box 86">
          <a:extLst>
            <a:ext uri="{FF2B5EF4-FFF2-40B4-BE49-F238E27FC236}">
              <a16:creationId xmlns:a16="http://schemas.microsoft.com/office/drawing/2014/main" id="{F7FF3178-BD71-44A7-B4FF-A577BACA529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3" name="Text Box 87">
          <a:extLst>
            <a:ext uri="{FF2B5EF4-FFF2-40B4-BE49-F238E27FC236}">
              <a16:creationId xmlns:a16="http://schemas.microsoft.com/office/drawing/2014/main" id="{E8EAF2A9-A343-4D6E-9110-A0CCBD9536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4" name="Text Box 88">
          <a:extLst>
            <a:ext uri="{FF2B5EF4-FFF2-40B4-BE49-F238E27FC236}">
              <a16:creationId xmlns:a16="http://schemas.microsoft.com/office/drawing/2014/main" id="{12C4A109-011B-4351-8F14-6770CB0AE4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5" name="Text Box 89">
          <a:extLst>
            <a:ext uri="{FF2B5EF4-FFF2-40B4-BE49-F238E27FC236}">
              <a16:creationId xmlns:a16="http://schemas.microsoft.com/office/drawing/2014/main" id="{C70AE840-D54D-491F-87BB-A418F89D2D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6" name="Text Box 90">
          <a:extLst>
            <a:ext uri="{FF2B5EF4-FFF2-40B4-BE49-F238E27FC236}">
              <a16:creationId xmlns:a16="http://schemas.microsoft.com/office/drawing/2014/main" id="{0A855599-6035-4FEC-870C-A53A7BF97C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7" name="Text Box 91">
          <a:extLst>
            <a:ext uri="{FF2B5EF4-FFF2-40B4-BE49-F238E27FC236}">
              <a16:creationId xmlns:a16="http://schemas.microsoft.com/office/drawing/2014/main" id="{9896F132-04AB-472B-A382-AAE807BFCF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8" name="Text Box 92">
          <a:extLst>
            <a:ext uri="{FF2B5EF4-FFF2-40B4-BE49-F238E27FC236}">
              <a16:creationId xmlns:a16="http://schemas.microsoft.com/office/drawing/2014/main" id="{46578073-FCF0-40EC-853C-56993B5CAF8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79" name="Text Box 93">
          <a:extLst>
            <a:ext uri="{FF2B5EF4-FFF2-40B4-BE49-F238E27FC236}">
              <a16:creationId xmlns:a16="http://schemas.microsoft.com/office/drawing/2014/main" id="{1F3AF676-B42B-4483-A33F-3165640BE1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0" name="Text Box 94">
          <a:extLst>
            <a:ext uri="{FF2B5EF4-FFF2-40B4-BE49-F238E27FC236}">
              <a16:creationId xmlns:a16="http://schemas.microsoft.com/office/drawing/2014/main" id="{4A17018F-7303-411D-B03B-4A13FCED9D2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1" name="Text Box 95">
          <a:extLst>
            <a:ext uri="{FF2B5EF4-FFF2-40B4-BE49-F238E27FC236}">
              <a16:creationId xmlns:a16="http://schemas.microsoft.com/office/drawing/2014/main" id="{F82ED022-6925-4D54-A78F-4BEE389209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2" name="Text Box 96">
          <a:extLst>
            <a:ext uri="{FF2B5EF4-FFF2-40B4-BE49-F238E27FC236}">
              <a16:creationId xmlns:a16="http://schemas.microsoft.com/office/drawing/2014/main" id="{FA26C526-EF3E-4940-A08F-E13FE70BEF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3" name="Text Box 97">
          <a:extLst>
            <a:ext uri="{FF2B5EF4-FFF2-40B4-BE49-F238E27FC236}">
              <a16:creationId xmlns:a16="http://schemas.microsoft.com/office/drawing/2014/main" id="{5D69D8CB-D3D4-4B38-B318-21E4F63CBE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4" name="Text Box 98">
          <a:extLst>
            <a:ext uri="{FF2B5EF4-FFF2-40B4-BE49-F238E27FC236}">
              <a16:creationId xmlns:a16="http://schemas.microsoft.com/office/drawing/2014/main" id="{668688B6-C498-45AF-931D-6BD4B8007D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685" name="Text Box 99">
          <a:extLst>
            <a:ext uri="{FF2B5EF4-FFF2-40B4-BE49-F238E27FC236}">
              <a16:creationId xmlns:a16="http://schemas.microsoft.com/office/drawing/2014/main" id="{A1D47B7D-3CC8-469A-886F-49A8E76C4D71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6" name="Text Box 100">
          <a:extLst>
            <a:ext uri="{FF2B5EF4-FFF2-40B4-BE49-F238E27FC236}">
              <a16:creationId xmlns:a16="http://schemas.microsoft.com/office/drawing/2014/main" id="{7F9E0B19-3F14-4B77-9B7B-FB97A8B4F7E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7" name="Text Box 101">
          <a:extLst>
            <a:ext uri="{FF2B5EF4-FFF2-40B4-BE49-F238E27FC236}">
              <a16:creationId xmlns:a16="http://schemas.microsoft.com/office/drawing/2014/main" id="{B57E467D-1D55-4EFB-ACC2-38AD52B064A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8" name="Text Box 102">
          <a:extLst>
            <a:ext uri="{FF2B5EF4-FFF2-40B4-BE49-F238E27FC236}">
              <a16:creationId xmlns:a16="http://schemas.microsoft.com/office/drawing/2014/main" id="{EB77EC9E-C15B-4CBF-8924-774F59CBECC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89" name="Text Box 103">
          <a:extLst>
            <a:ext uri="{FF2B5EF4-FFF2-40B4-BE49-F238E27FC236}">
              <a16:creationId xmlns:a16="http://schemas.microsoft.com/office/drawing/2014/main" id="{3E72F66C-8D9F-4F9C-8795-A664D68AF3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0" name="Text Box 104">
          <a:extLst>
            <a:ext uri="{FF2B5EF4-FFF2-40B4-BE49-F238E27FC236}">
              <a16:creationId xmlns:a16="http://schemas.microsoft.com/office/drawing/2014/main" id="{F9BFFB0C-F72A-4565-94B1-F09FC42B67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1" name="Text Box 105">
          <a:extLst>
            <a:ext uri="{FF2B5EF4-FFF2-40B4-BE49-F238E27FC236}">
              <a16:creationId xmlns:a16="http://schemas.microsoft.com/office/drawing/2014/main" id="{464654C4-8A4A-41B4-8C3D-40E67208B0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2" name="Text Box 106">
          <a:extLst>
            <a:ext uri="{FF2B5EF4-FFF2-40B4-BE49-F238E27FC236}">
              <a16:creationId xmlns:a16="http://schemas.microsoft.com/office/drawing/2014/main" id="{BC7CB959-3BAA-4EF3-A316-8D2171BD16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3" name="Text Box 107">
          <a:extLst>
            <a:ext uri="{FF2B5EF4-FFF2-40B4-BE49-F238E27FC236}">
              <a16:creationId xmlns:a16="http://schemas.microsoft.com/office/drawing/2014/main" id="{92542FA2-F17F-485B-90CD-4E09F8A1BDA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4" name="Text Box 108">
          <a:extLst>
            <a:ext uri="{FF2B5EF4-FFF2-40B4-BE49-F238E27FC236}">
              <a16:creationId xmlns:a16="http://schemas.microsoft.com/office/drawing/2014/main" id="{ADD81DC4-06C1-48A1-A96D-A499C6D195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5" name="Text Box 109">
          <a:extLst>
            <a:ext uri="{FF2B5EF4-FFF2-40B4-BE49-F238E27FC236}">
              <a16:creationId xmlns:a16="http://schemas.microsoft.com/office/drawing/2014/main" id="{C8647E1F-3299-4D85-90EF-13A9A653443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6" name="Text Box 110">
          <a:extLst>
            <a:ext uri="{FF2B5EF4-FFF2-40B4-BE49-F238E27FC236}">
              <a16:creationId xmlns:a16="http://schemas.microsoft.com/office/drawing/2014/main" id="{3903BEA8-355C-47AC-92A0-FD4E1CE069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7" name="Text Box 111">
          <a:extLst>
            <a:ext uri="{FF2B5EF4-FFF2-40B4-BE49-F238E27FC236}">
              <a16:creationId xmlns:a16="http://schemas.microsoft.com/office/drawing/2014/main" id="{2FA723C8-9994-4F05-8266-C782007E368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8" name="Text Box 112">
          <a:extLst>
            <a:ext uri="{FF2B5EF4-FFF2-40B4-BE49-F238E27FC236}">
              <a16:creationId xmlns:a16="http://schemas.microsoft.com/office/drawing/2014/main" id="{F7C567BD-F916-48DA-9C4E-A3819D25C0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699" name="Text Box 113">
          <a:extLst>
            <a:ext uri="{FF2B5EF4-FFF2-40B4-BE49-F238E27FC236}">
              <a16:creationId xmlns:a16="http://schemas.microsoft.com/office/drawing/2014/main" id="{06AED335-27F1-4D29-A50E-377A90F504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700" name="Text Box 114">
          <a:extLst>
            <a:ext uri="{FF2B5EF4-FFF2-40B4-BE49-F238E27FC236}">
              <a16:creationId xmlns:a16="http://schemas.microsoft.com/office/drawing/2014/main" id="{17468CD8-F6FC-48B0-B528-49166A5B318E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1" name="Text Box 115">
          <a:extLst>
            <a:ext uri="{FF2B5EF4-FFF2-40B4-BE49-F238E27FC236}">
              <a16:creationId xmlns:a16="http://schemas.microsoft.com/office/drawing/2014/main" id="{030CB260-ADA0-43C5-ACE9-7A1E0B8276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2" name="Text Box 116">
          <a:extLst>
            <a:ext uri="{FF2B5EF4-FFF2-40B4-BE49-F238E27FC236}">
              <a16:creationId xmlns:a16="http://schemas.microsoft.com/office/drawing/2014/main" id="{1BC17C82-1FC7-4141-99BB-599591EF6E7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3" name="Text Box 117">
          <a:extLst>
            <a:ext uri="{FF2B5EF4-FFF2-40B4-BE49-F238E27FC236}">
              <a16:creationId xmlns:a16="http://schemas.microsoft.com/office/drawing/2014/main" id="{FC4407DA-E989-44DB-A21B-F4EE18FF67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4" name="Text Box 118">
          <a:extLst>
            <a:ext uri="{FF2B5EF4-FFF2-40B4-BE49-F238E27FC236}">
              <a16:creationId xmlns:a16="http://schemas.microsoft.com/office/drawing/2014/main" id="{9979EB4D-FDF0-44F8-BEC9-DC299719987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5" name="Text Box 119">
          <a:extLst>
            <a:ext uri="{FF2B5EF4-FFF2-40B4-BE49-F238E27FC236}">
              <a16:creationId xmlns:a16="http://schemas.microsoft.com/office/drawing/2014/main" id="{9E22ABB8-BC3E-43C6-9995-82CCD4BB55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6" name="Text Box 120">
          <a:extLst>
            <a:ext uri="{FF2B5EF4-FFF2-40B4-BE49-F238E27FC236}">
              <a16:creationId xmlns:a16="http://schemas.microsoft.com/office/drawing/2014/main" id="{417A842A-0548-4D57-BA75-223186DAFA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7" name="Text Box 121">
          <a:extLst>
            <a:ext uri="{FF2B5EF4-FFF2-40B4-BE49-F238E27FC236}">
              <a16:creationId xmlns:a16="http://schemas.microsoft.com/office/drawing/2014/main" id="{02C2630E-D015-4BB3-9E0E-BDEE0925EA7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8" name="Text Box 122">
          <a:extLst>
            <a:ext uri="{FF2B5EF4-FFF2-40B4-BE49-F238E27FC236}">
              <a16:creationId xmlns:a16="http://schemas.microsoft.com/office/drawing/2014/main" id="{69C1C0D0-B3C7-4EEC-99C6-C9FEF92A4FD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09" name="Text Box 123">
          <a:extLst>
            <a:ext uri="{FF2B5EF4-FFF2-40B4-BE49-F238E27FC236}">
              <a16:creationId xmlns:a16="http://schemas.microsoft.com/office/drawing/2014/main" id="{B1ADA411-61F7-41EE-8C9D-07B0F066A9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0" name="Text Box 124">
          <a:extLst>
            <a:ext uri="{FF2B5EF4-FFF2-40B4-BE49-F238E27FC236}">
              <a16:creationId xmlns:a16="http://schemas.microsoft.com/office/drawing/2014/main" id="{BFDC7766-8785-43A6-A315-91EC7798A65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1" name="Text Box 125">
          <a:extLst>
            <a:ext uri="{FF2B5EF4-FFF2-40B4-BE49-F238E27FC236}">
              <a16:creationId xmlns:a16="http://schemas.microsoft.com/office/drawing/2014/main" id="{AAAE30E7-3B2A-42C8-AE9D-3EAFD28AAD7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2" name="Text Box 126">
          <a:extLst>
            <a:ext uri="{FF2B5EF4-FFF2-40B4-BE49-F238E27FC236}">
              <a16:creationId xmlns:a16="http://schemas.microsoft.com/office/drawing/2014/main" id="{6F271B84-C57C-4834-BEA1-6913AECBF3E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3" name="Text Box 127">
          <a:extLst>
            <a:ext uri="{FF2B5EF4-FFF2-40B4-BE49-F238E27FC236}">
              <a16:creationId xmlns:a16="http://schemas.microsoft.com/office/drawing/2014/main" id="{CC0DA0D0-3E21-418F-9958-9A9379F5C8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4" name="Text Box 128">
          <a:extLst>
            <a:ext uri="{FF2B5EF4-FFF2-40B4-BE49-F238E27FC236}">
              <a16:creationId xmlns:a16="http://schemas.microsoft.com/office/drawing/2014/main" id="{A1517647-DB8C-4F81-849D-F355A31C52F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715" name="Text Box 129">
          <a:extLst>
            <a:ext uri="{FF2B5EF4-FFF2-40B4-BE49-F238E27FC236}">
              <a16:creationId xmlns:a16="http://schemas.microsoft.com/office/drawing/2014/main" id="{918F0A68-ED17-409B-BEB7-DD3FBBC99FA9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6" name="Text Box 130">
          <a:extLst>
            <a:ext uri="{FF2B5EF4-FFF2-40B4-BE49-F238E27FC236}">
              <a16:creationId xmlns:a16="http://schemas.microsoft.com/office/drawing/2014/main" id="{58DF33DB-27A8-4FDE-B09D-AC60DC81D91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7" name="Text Box 131">
          <a:extLst>
            <a:ext uri="{FF2B5EF4-FFF2-40B4-BE49-F238E27FC236}">
              <a16:creationId xmlns:a16="http://schemas.microsoft.com/office/drawing/2014/main" id="{BF0C8DEA-FD09-4CA6-96B3-D78BCAC370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8" name="Text Box 132">
          <a:extLst>
            <a:ext uri="{FF2B5EF4-FFF2-40B4-BE49-F238E27FC236}">
              <a16:creationId xmlns:a16="http://schemas.microsoft.com/office/drawing/2014/main" id="{C30D8ECA-CD60-479B-ADBC-C870324EE8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19" name="Text Box 133">
          <a:extLst>
            <a:ext uri="{FF2B5EF4-FFF2-40B4-BE49-F238E27FC236}">
              <a16:creationId xmlns:a16="http://schemas.microsoft.com/office/drawing/2014/main" id="{FC956BA6-C78A-4A13-A5BF-0D044AC250A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0" name="Text Box 134">
          <a:extLst>
            <a:ext uri="{FF2B5EF4-FFF2-40B4-BE49-F238E27FC236}">
              <a16:creationId xmlns:a16="http://schemas.microsoft.com/office/drawing/2014/main" id="{5FDDC190-2FA8-465A-8EE5-CDF0B91371F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1" name="Text Box 135">
          <a:extLst>
            <a:ext uri="{FF2B5EF4-FFF2-40B4-BE49-F238E27FC236}">
              <a16:creationId xmlns:a16="http://schemas.microsoft.com/office/drawing/2014/main" id="{23D6E593-D143-492C-B387-8B92C1F2FDE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2" name="Text Box 136">
          <a:extLst>
            <a:ext uri="{FF2B5EF4-FFF2-40B4-BE49-F238E27FC236}">
              <a16:creationId xmlns:a16="http://schemas.microsoft.com/office/drawing/2014/main" id="{4D8DBE1C-59B3-4B5A-AB4E-5BDFDF1C22C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3" name="Text Box 137">
          <a:extLst>
            <a:ext uri="{FF2B5EF4-FFF2-40B4-BE49-F238E27FC236}">
              <a16:creationId xmlns:a16="http://schemas.microsoft.com/office/drawing/2014/main" id="{7A707704-38B7-49F8-AA17-E3E5FC2B13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4" name="Text Box 138">
          <a:extLst>
            <a:ext uri="{FF2B5EF4-FFF2-40B4-BE49-F238E27FC236}">
              <a16:creationId xmlns:a16="http://schemas.microsoft.com/office/drawing/2014/main" id="{E30E8A16-3994-4344-BA7E-D9F8B97B38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5" name="Text Box 139">
          <a:extLst>
            <a:ext uri="{FF2B5EF4-FFF2-40B4-BE49-F238E27FC236}">
              <a16:creationId xmlns:a16="http://schemas.microsoft.com/office/drawing/2014/main" id="{2DDCDB1B-ABE1-4CAE-8E71-1D56A01F60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6" name="Text Box 140">
          <a:extLst>
            <a:ext uri="{FF2B5EF4-FFF2-40B4-BE49-F238E27FC236}">
              <a16:creationId xmlns:a16="http://schemas.microsoft.com/office/drawing/2014/main" id="{E41340A8-085B-4C37-B682-19FB727A0F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7" name="Text Box 141">
          <a:extLst>
            <a:ext uri="{FF2B5EF4-FFF2-40B4-BE49-F238E27FC236}">
              <a16:creationId xmlns:a16="http://schemas.microsoft.com/office/drawing/2014/main" id="{DF50796A-52FD-4CD5-96FC-5BFAAD96243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8" name="Text Box 142">
          <a:extLst>
            <a:ext uri="{FF2B5EF4-FFF2-40B4-BE49-F238E27FC236}">
              <a16:creationId xmlns:a16="http://schemas.microsoft.com/office/drawing/2014/main" id="{71711F69-66AD-4CDB-A0B9-AE1608B1376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29" name="Text Box 143">
          <a:extLst>
            <a:ext uri="{FF2B5EF4-FFF2-40B4-BE49-F238E27FC236}">
              <a16:creationId xmlns:a16="http://schemas.microsoft.com/office/drawing/2014/main" id="{D987250E-FFD9-43C6-AA04-6973EB75BD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730" name="Text Box 144">
          <a:extLst>
            <a:ext uri="{FF2B5EF4-FFF2-40B4-BE49-F238E27FC236}">
              <a16:creationId xmlns:a16="http://schemas.microsoft.com/office/drawing/2014/main" id="{EB6BFB9A-E13F-4274-A037-87D9B554EB2F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1" name="Text Box 145">
          <a:extLst>
            <a:ext uri="{FF2B5EF4-FFF2-40B4-BE49-F238E27FC236}">
              <a16:creationId xmlns:a16="http://schemas.microsoft.com/office/drawing/2014/main" id="{6C152EEE-5A39-4D71-838B-2F452C58F7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2" name="Text Box 146">
          <a:extLst>
            <a:ext uri="{FF2B5EF4-FFF2-40B4-BE49-F238E27FC236}">
              <a16:creationId xmlns:a16="http://schemas.microsoft.com/office/drawing/2014/main" id="{572B06FE-5BF5-4698-AA04-D9A66C0F861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3" name="Text Box 147">
          <a:extLst>
            <a:ext uri="{FF2B5EF4-FFF2-40B4-BE49-F238E27FC236}">
              <a16:creationId xmlns:a16="http://schemas.microsoft.com/office/drawing/2014/main" id="{799728DA-8CA4-4451-B323-96076494840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4" name="Text Box 148">
          <a:extLst>
            <a:ext uri="{FF2B5EF4-FFF2-40B4-BE49-F238E27FC236}">
              <a16:creationId xmlns:a16="http://schemas.microsoft.com/office/drawing/2014/main" id="{40298137-9B54-43E2-AD0E-F4BBC59E96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5" name="Text Box 149">
          <a:extLst>
            <a:ext uri="{FF2B5EF4-FFF2-40B4-BE49-F238E27FC236}">
              <a16:creationId xmlns:a16="http://schemas.microsoft.com/office/drawing/2014/main" id="{E68CD850-2943-4E9D-8399-C9D4C83E0FC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6" name="Text Box 150">
          <a:extLst>
            <a:ext uri="{FF2B5EF4-FFF2-40B4-BE49-F238E27FC236}">
              <a16:creationId xmlns:a16="http://schemas.microsoft.com/office/drawing/2014/main" id="{91C0D58D-06C8-454F-AA69-4E46BE3BF4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7" name="Text Box 151">
          <a:extLst>
            <a:ext uri="{FF2B5EF4-FFF2-40B4-BE49-F238E27FC236}">
              <a16:creationId xmlns:a16="http://schemas.microsoft.com/office/drawing/2014/main" id="{37DDB46A-DA4F-480F-BE0F-B7DA138CD0C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8" name="Text Box 152">
          <a:extLst>
            <a:ext uri="{FF2B5EF4-FFF2-40B4-BE49-F238E27FC236}">
              <a16:creationId xmlns:a16="http://schemas.microsoft.com/office/drawing/2014/main" id="{D2997694-6EC6-4C24-8407-743E7E93461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39" name="Text Box 153">
          <a:extLst>
            <a:ext uri="{FF2B5EF4-FFF2-40B4-BE49-F238E27FC236}">
              <a16:creationId xmlns:a16="http://schemas.microsoft.com/office/drawing/2014/main" id="{12104825-6E0A-4726-AB02-40A6E0DAB1C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0" name="Text Box 154">
          <a:extLst>
            <a:ext uri="{FF2B5EF4-FFF2-40B4-BE49-F238E27FC236}">
              <a16:creationId xmlns:a16="http://schemas.microsoft.com/office/drawing/2014/main" id="{5FB57D27-9E90-41C1-8E5E-530910DB90C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1" name="Text Box 155">
          <a:extLst>
            <a:ext uri="{FF2B5EF4-FFF2-40B4-BE49-F238E27FC236}">
              <a16:creationId xmlns:a16="http://schemas.microsoft.com/office/drawing/2014/main" id="{0E6D9A53-2160-4CAB-85F5-BCECC5E359A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2" name="Text Box 156">
          <a:extLst>
            <a:ext uri="{FF2B5EF4-FFF2-40B4-BE49-F238E27FC236}">
              <a16:creationId xmlns:a16="http://schemas.microsoft.com/office/drawing/2014/main" id="{58B897D5-0ACA-4E1F-8E06-846F24D9E7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3" name="Text Box 157">
          <a:extLst>
            <a:ext uri="{FF2B5EF4-FFF2-40B4-BE49-F238E27FC236}">
              <a16:creationId xmlns:a16="http://schemas.microsoft.com/office/drawing/2014/main" id="{CD6FEBE0-5ED2-436C-8305-641F481086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4" name="Text Box 158">
          <a:extLst>
            <a:ext uri="{FF2B5EF4-FFF2-40B4-BE49-F238E27FC236}">
              <a16:creationId xmlns:a16="http://schemas.microsoft.com/office/drawing/2014/main" id="{2880451C-7372-451B-A0EC-9DCAF0D4C9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745" name="Text Box 159">
          <a:extLst>
            <a:ext uri="{FF2B5EF4-FFF2-40B4-BE49-F238E27FC236}">
              <a16:creationId xmlns:a16="http://schemas.microsoft.com/office/drawing/2014/main" id="{DFDA5363-0322-4073-8C02-72056BEC4D6A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6" name="Text Box 160">
          <a:extLst>
            <a:ext uri="{FF2B5EF4-FFF2-40B4-BE49-F238E27FC236}">
              <a16:creationId xmlns:a16="http://schemas.microsoft.com/office/drawing/2014/main" id="{28644E85-03A7-4D67-8408-EBABCE327BD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7" name="Text Box 161">
          <a:extLst>
            <a:ext uri="{FF2B5EF4-FFF2-40B4-BE49-F238E27FC236}">
              <a16:creationId xmlns:a16="http://schemas.microsoft.com/office/drawing/2014/main" id="{48804407-4E3D-4320-8382-0AA8FDB61A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8" name="Text Box 162">
          <a:extLst>
            <a:ext uri="{FF2B5EF4-FFF2-40B4-BE49-F238E27FC236}">
              <a16:creationId xmlns:a16="http://schemas.microsoft.com/office/drawing/2014/main" id="{0CC6BFD4-3BCD-432E-9A06-52C97810D57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49" name="Text Box 163">
          <a:extLst>
            <a:ext uri="{FF2B5EF4-FFF2-40B4-BE49-F238E27FC236}">
              <a16:creationId xmlns:a16="http://schemas.microsoft.com/office/drawing/2014/main" id="{34F051BA-7E29-43F1-9AE6-2D36A1FF7F0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0" name="Text Box 164">
          <a:extLst>
            <a:ext uri="{FF2B5EF4-FFF2-40B4-BE49-F238E27FC236}">
              <a16:creationId xmlns:a16="http://schemas.microsoft.com/office/drawing/2014/main" id="{AC5CD9DD-007A-4FA3-B084-9DA313A0033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1" name="Text Box 165">
          <a:extLst>
            <a:ext uri="{FF2B5EF4-FFF2-40B4-BE49-F238E27FC236}">
              <a16:creationId xmlns:a16="http://schemas.microsoft.com/office/drawing/2014/main" id="{C635ADEF-B4C7-450A-858B-D038B8A5E7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2" name="Text Box 166">
          <a:extLst>
            <a:ext uri="{FF2B5EF4-FFF2-40B4-BE49-F238E27FC236}">
              <a16:creationId xmlns:a16="http://schemas.microsoft.com/office/drawing/2014/main" id="{17F275F7-00B8-419B-AF05-1E1FAA4AA2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3" name="Text Box 167">
          <a:extLst>
            <a:ext uri="{FF2B5EF4-FFF2-40B4-BE49-F238E27FC236}">
              <a16:creationId xmlns:a16="http://schemas.microsoft.com/office/drawing/2014/main" id="{B349D7F0-EEE1-48A1-98AD-3CAB694BB8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4" name="Text Box 168">
          <a:extLst>
            <a:ext uri="{FF2B5EF4-FFF2-40B4-BE49-F238E27FC236}">
              <a16:creationId xmlns:a16="http://schemas.microsoft.com/office/drawing/2014/main" id="{FC6702E1-D871-4DB4-B774-68FDBAC6A4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5" name="Text Box 169">
          <a:extLst>
            <a:ext uri="{FF2B5EF4-FFF2-40B4-BE49-F238E27FC236}">
              <a16:creationId xmlns:a16="http://schemas.microsoft.com/office/drawing/2014/main" id="{39F84670-7893-4ACB-A5B7-7CE79FC35EE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6" name="Text Box 170">
          <a:extLst>
            <a:ext uri="{FF2B5EF4-FFF2-40B4-BE49-F238E27FC236}">
              <a16:creationId xmlns:a16="http://schemas.microsoft.com/office/drawing/2014/main" id="{A97A0DC7-67C7-4DFC-8903-FE4B972555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7" name="Text Box 171">
          <a:extLst>
            <a:ext uri="{FF2B5EF4-FFF2-40B4-BE49-F238E27FC236}">
              <a16:creationId xmlns:a16="http://schemas.microsoft.com/office/drawing/2014/main" id="{E87BACB8-F961-40C3-AD10-06DFA676D6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8" name="Text Box 172">
          <a:extLst>
            <a:ext uri="{FF2B5EF4-FFF2-40B4-BE49-F238E27FC236}">
              <a16:creationId xmlns:a16="http://schemas.microsoft.com/office/drawing/2014/main" id="{17151B7C-92EB-4AF2-A479-066C5DC5043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59" name="Text Box 173">
          <a:extLst>
            <a:ext uri="{FF2B5EF4-FFF2-40B4-BE49-F238E27FC236}">
              <a16:creationId xmlns:a16="http://schemas.microsoft.com/office/drawing/2014/main" id="{EB955BF9-E3E8-45C8-8E94-821E9AB5930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760" name="Text Box 174">
          <a:extLst>
            <a:ext uri="{FF2B5EF4-FFF2-40B4-BE49-F238E27FC236}">
              <a16:creationId xmlns:a16="http://schemas.microsoft.com/office/drawing/2014/main" id="{D6748BCB-C9F3-4EBC-9CC8-D9D971A6D00B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1" name="Text Box 175">
          <a:extLst>
            <a:ext uri="{FF2B5EF4-FFF2-40B4-BE49-F238E27FC236}">
              <a16:creationId xmlns:a16="http://schemas.microsoft.com/office/drawing/2014/main" id="{8DB07CDA-764D-4A5C-905A-69232601D71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2" name="Text Box 176">
          <a:extLst>
            <a:ext uri="{FF2B5EF4-FFF2-40B4-BE49-F238E27FC236}">
              <a16:creationId xmlns:a16="http://schemas.microsoft.com/office/drawing/2014/main" id="{F55370F0-DD03-47C1-BAF5-C979FB0BA9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3" name="Text Box 177">
          <a:extLst>
            <a:ext uri="{FF2B5EF4-FFF2-40B4-BE49-F238E27FC236}">
              <a16:creationId xmlns:a16="http://schemas.microsoft.com/office/drawing/2014/main" id="{D7C2F035-5747-40D8-8E30-39E2ADBF114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4" name="Text Box 178">
          <a:extLst>
            <a:ext uri="{FF2B5EF4-FFF2-40B4-BE49-F238E27FC236}">
              <a16:creationId xmlns:a16="http://schemas.microsoft.com/office/drawing/2014/main" id="{40D2584C-A8F8-4270-B52B-1F326F7F62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5" name="Text Box 179">
          <a:extLst>
            <a:ext uri="{FF2B5EF4-FFF2-40B4-BE49-F238E27FC236}">
              <a16:creationId xmlns:a16="http://schemas.microsoft.com/office/drawing/2014/main" id="{CAC01D75-A334-4CB8-8982-C022469467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6" name="Text Box 180">
          <a:extLst>
            <a:ext uri="{FF2B5EF4-FFF2-40B4-BE49-F238E27FC236}">
              <a16:creationId xmlns:a16="http://schemas.microsoft.com/office/drawing/2014/main" id="{83DF88EC-5805-4390-ABA0-48457C5772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7" name="Text Box 181">
          <a:extLst>
            <a:ext uri="{FF2B5EF4-FFF2-40B4-BE49-F238E27FC236}">
              <a16:creationId xmlns:a16="http://schemas.microsoft.com/office/drawing/2014/main" id="{F163D2EA-837C-4CC5-A687-BD6941A02F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8" name="Text Box 182">
          <a:extLst>
            <a:ext uri="{FF2B5EF4-FFF2-40B4-BE49-F238E27FC236}">
              <a16:creationId xmlns:a16="http://schemas.microsoft.com/office/drawing/2014/main" id="{0B308CEB-D84F-4D87-9F01-C842F301B6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69" name="Text Box 183">
          <a:extLst>
            <a:ext uri="{FF2B5EF4-FFF2-40B4-BE49-F238E27FC236}">
              <a16:creationId xmlns:a16="http://schemas.microsoft.com/office/drawing/2014/main" id="{A5C8EB41-CCFB-4F82-BF99-852DB4E61E2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0" name="Text Box 184">
          <a:extLst>
            <a:ext uri="{FF2B5EF4-FFF2-40B4-BE49-F238E27FC236}">
              <a16:creationId xmlns:a16="http://schemas.microsoft.com/office/drawing/2014/main" id="{E2F355B1-DC43-4A86-8415-6740B6A9004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1" name="Text Box 185">
          <a:extLst>
            <a:ext uri="{FF2B5EF4-FFF2-40B4-BE49-F238E27FC236}">
              <a16:creationId xmlns:a16="http://schemas.microsoft.com/office/drawing/2014/main" id="{1584212A-571B-4708-A1BA-A3BC4874D4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2" name="Text Box 186">
          <a:extLst>
            <a:ext uri="{FF2B5EF4-FFF2-40B4-BE49-F238E27FC236}">
              <a16:creationId xmlns:a16="http://schemas.microsoft.com/office/drawing/2014/main" id="{FF5D5394-095D-4B86-B4A1-5099876F0A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3" name="Text Box 187">
          <a:extLst>
            <a:ext uri="{FF2B5EF4-FFF2-40B4-BE49-F238E27FC236}">
              <a16:creationId xmlns:a16="http://schemas.microsoft.com/office/drawing/2014/main" id="{946E5827-BBB9-4140-885D-290E177BEEE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4" name="Text Box 188">
          <a:extLst>
            <a:ext uri="{FF2B5EF4-FFF2-40B4-BE49-F238E27FC236}">
              <a16:creationId xmlns:a16="http://schemas.microsoft.com/office/drawing/2014/main" id="{237333B2-1DBA-45BD-A2C8-AE34923AE2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5" name="Text Box 210">
          <a:extLst>
            <a:ext uri="{FF2B5EF4-FFF2-40B4-BE49-F238E27FC236}">
              <a16:creationId xmlns:a16="http://schemas.microsoft.com/office/drawing/2014/main" id="{E0D70A29-27BE-415B-82D7-8622302CC6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6" name="Text Box 211">
          <a:extLst>
            <a:ext uri="{FF2B5EF4-FFF2-40B4-BE49-F238E27FC236}">
              <a16:creationId xmlns:a16="http://schemas.microsoft.com/office/drawing/2014/main" id="{F5FDFE65-0416-475A-9071-E9CEE85F5B7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7" name="Text Box 212">
          <a:extLst>
            <a:ext uri="{FF2B5EF4-FFF2-40B4-BE49-F238E27FC236}">
              <a16:creationId xmlns:a16="http://schemas.microsoft.com/office/drawing/2014/main" id="{C3D5FD81-0983-4F2E-996F-C4C4FBC098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8" name="Text Box 213">
          <a:extLst>
            <a:ext uri="{FF2B5EF4-FFF2-40B4-BE49-F238E27FC236}">
              <a16:creationId xmlns:a16="http://schemas.microsoft.com/office/drawing/2014/main" id="{38976B33-BBF3-4223-AA63-672082C43B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79" name="Text Box 214">
          <a:extLst>
            <a:ext uri="{FF2B5EF4-FFF2-40B4-BE49-F238E27FC236}">
              <a16:creationId xmlns:a16="http://schemas.microsoft.com/office/drawing/2014/main" id="{954FED9B-618A-41FF-B90D-24426E281E7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0" name="Text Box 215">
          <a:extLst>
            <a:ext uri="{FF2B5EF4-FFF2-40B4-BE49-F238E27FC236}">
              <a16:creationId xmlns:a16="http://schemas.microsoft.com/office/drawing/2014/main" id="{F21CE882-4D6C-46D6-B23D-18200E0F7F6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1" name="Text Box 216">
          <a:extLst>
            <a:ext uri="{FF2B5EF4-FFF2-40B4-BE49-F238E27FC236}">
              <a16:creationId xmlns:a16="http://schemas.microsoft.com/office/drawing/2014/main" id="{EA83085A-1898-43EC-997D-D1B9CF0C6C2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CA68E28A-AD63-47F5-AA11-5CD9DDF3F3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3" name="Text Box 4">
          <a:extLst>
            <a:ext uri="{FF2B5EF4-FFF2-40B4-BE49-F238E27FC236}">
              <a16:creationId xmlns:a16="http://schemas.microsoft.com/office/drawing/2014/main" id="{4C6AC3A7-2486-4802-BF79-3C62810E0B3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4" name="Text Box 5">
          <a:extLst>
            <a:ext uri="{FF2B5EF4-FFF2-40B4-BE49-F238E27FC236}">
              <a16:creationId xmlns:a16="http://schemas.microsoft.com/office/drawing/2014/main" id="{6E7C546F-1D66-4342-8B57-2C2E246750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5" name="Text Box 6">
          <a:extLst>
            <a:ext uri="{FF2B5EF4-FFF2-40B4-BE49-F238E27FC236}">
              <a16:creationId xmlns:a16="http://schemas.microsoft.com/office/drawing/2014/main" id="{E3EDA5BF-2250-47E4-9584-DCBE41F6AC1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35538293-E666-42D7-8ADE-8F49432DD8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7" name="Text Box 13">
          <a:extLst>
            <a:ext uri="{FF2B5EF4-FFF2-40B4-BE49-F238E27FC236}">
              <a16:creationId xmlns:a16="http://schemas.microsoft.com/office/drawing/2014/main" id="{B394048A-BA31-4D60-925D-FE8EC012554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8" name="Text Box 109">
          <a:extLst>
            <a:ext uri="{FF2B5EF4-FFF2-40B4-BE49-F238E27FC236}">
              <a16:creationId xmlns:a16="http://schemas.microsoft.com/office/drawing/2014/main" id="{9BB65DD8-BD72-4311-843F-9F683C0027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89" name="Text Box 51">
          <a:extLst>
            <a:ext uri="{FF2B5EF4-FFF2-40B4-BE49-F238E27FC236}">
              <a16:creationId xmlns:a16="http://schemas.microsoft.com/office/drawing/2014/main" id="{36DDF7DE-A063-4157-9616-6A67DBDB19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0" name="Text Box 52">
          <a:extLst>
            <a:ext uri="{FF2B5EF4-FFF2-40B4-BE49-F238E27FC236}">
              <a16:creationId xmlns:a16="http://schemas.microsoft.com/office/drawing/2014/main" id="{87191255-71CE-49E4-981B-6B8435B3293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1" name="Text Box 53">
          <a:extLst>
            <a:ext uri="{FF2B5EF4-FFF2-40B4-BE49-F238E27FC236}">
              <a16:creationId xmlns:a16="http://schemas.microsoft.com/office/drawing/2014/main" id="{55F7EB5C-076A-495A-ACEB-C7D837A825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2" name="Text Box 54">
          <a:extLst>
            <a:ext uri="{FF2B5EF4-FFF2-40B4-BE49-F238E27FC236}">
              <a16:creationId xmlns:a16="http://schemas.microsoft.com/office/drawing/2014/main" id="{2E93123A-B7D1-497A-A7DE-18E328A704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3" name="Text Box 55">
          <a:extLst>
            <a:ext uri="{FF2B5EF4-FFF2-40B4-BE49-F238E27FC236}">
              <a16:creationId xmlns:a16="http://schemas.microsoft.com/office/drawing/2014/main" id="{BC8B17FC-189D-413F-BF74-41696C190C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4" name="Text Box 56">
          <a:extLst>
            <a:ext uri="{FF2B5EF4-FFF2-40B4-BE49-F238E27FC236}">
              <a16:creationId xmlns:a16="http://schemas.microsoft.com/office/drawing/2014/main" id="{8E2C3291-5D76-4352-9A8E-9FB294501DF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5" name="Text Box 57">
          <a:extLst>
            <a:ext uri="{FF2B5EF4-FFF2-40B4-BE49-F238E27FC236}">
              <a16:creationId xmlns:a16="http://schemas.microsoft.com/office/drawing/2014/main" id="{654D7D86-D14A-4CD9-A5C3-0606C8880D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6" name="Text Box 58">
          <a:extLst>
            <a:ext uri="{FF2B5EF4-FFF2-40B4-BE49-F238E27FC236}">
              <a16:creationId xmlns:a16="http://schemas.microsoft.com/office/drawing/2014/main" id="{5F4DF0F1-4252-413E-A52F-9E27A460A09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7" name="Text Box 59">
          <a:extLst>
            <a:ext uri="{FF2B5EF4-FFF2-40B4-BE49-F238E27FC236}">
              <a16:creationId xmlns:a16="http://schemas.microsoft.com/office/drawing/2014/main" id="{2481856B-F9D0-42C0-8069-F6154EF8D69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8" name="Text Box 60">
          <a:extLst>
            <a:ext uri="{FF2B5EF4-FFF2-40B4-BE49-F238E27FC236}">
              <a16:creationId xmlns:a16="http://schemas.microsoft.com/office/drawing/2014/main" id="{2F86CE09-123C-4B3F-BDFC-5609FE4C5A9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799" name="Text Box 61">
          <a:extLst>
            <a:ext uri="{FF2B5EF4-FFF2-40B4-BE49-F238E27FC236}">
              <a16:creationId xmlns:a16="http://schemas.microsoft.com/office/drawing/2014/main" id="{E8D578E7-6BB0-47CD-A976-63948D765FA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0" name="Text Box 62">
          <a:extLst>
            <a:ext uri="{FF2B5EF4-FFF2-40B4-BE49-F238E27FC236}">
              <a16:creationId xmlns:a16="http://schemas.microsoft.com/office/drawing/2014/main" id="{6FF083AC-1FD9-444E-B874-743F10724B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1" name="Text Box 63">
          <a:extLst>
            <a:ext uri="{FF2B5EF4-FFF2-40B4-BE49-F238E27FC236}">
              <a16:creationId xmlns:a16="http://schemas.microsoft.com/office/drawing/2014/main" id="{FD977E3F-6C02-4EC8-BFE8-6A3EF539B6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2" name="Text Box 64">
          <a:extLst>
            <a:ext uri="{FF2B5EF4-FFF2-40B4-BE49-F238E27FC236}">
              <a16:creationId xmlns:a16="http://schemas.microsoft.com/office/drawing/2014/main" id="{9D9AAB48-202F-493A-9800-CBF7E6DE51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3" name="Text Box 65">
          <a:extLst>
            <a:ext uri="{FF2B5EF4-FFF2-40B4-BE49-F238E27FC236}">
              <a16:creationId xmlns:a16="http://schemas.microsoft.com/office/drawing/2014/main" id="{FD7D0181-4BC3-456C-84A7-86C17AB872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4" name="Text Box 66">
          <a:extLst>
            <a:ext uri="{FF2B5EF4-FFF2-40B4-BE49-F238E27FC236}">
              <a16:creationId xmlns:a16="http://schemas.microsoft.com/office/drawing/2014/main" id="{41C6236B-15D4-490E-B3F2-1697987B2E3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5" name="Text Box 67">
          <a:extLst>
            <a:ext uri="{FF2B5EF4-FFF2-40B4-BE49-F238E27FC236}">
              <a16:creationId xmlns:a16="http://schemas.microsoft.com/office/drawing/2014/main" id="{33E3B24A-E1FF-4FC4-94A0-26C8258AE1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6" name="Text Box 68">
          <a:extLst>
            <a:ext uri="{FF2B5EF4-FFF2-40B4-BE49-F238E27FC236}">
              <a16:creationId xmlns:a16="http://schemas.microsoft.com/office/drawing/2014/main" id="{AB95F02B-6407-4F9B-8F69-474081B7B6D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7" name="Text Box 69">
          <a:extLst>
            <a:ext uri="{FF2B5EF4-FFF2-40B4-BE49-F238E27FC236}">
              <a16:creationId xmlns:a16="http://schemas.microsoft.com/office/drawing/2014/main" id="{C8D36DEB-3CF0-4755-87AD-622312ABE9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8" name="Text Box 70">
          <a:extLst>
            <a:ext uri="{FF2B5EF4-FFF2-40B4-BE49-F238E27FC236}">
              <a16:creationId xmlns:a16="http://schemas.microsoft.com/office/drawing/2014/main" id="{3F466FFC-621B-4EAB-BC01-CE922EBB24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09" name="Text Box 71">
          <a:extLst>
            <a:ext uri="{FF2B5EF4-FFF2-40B4-BE49-F238E27FC236}">
              <a16:creationId xmlns:a16="http://schemas.microsoft.com/office/drawing/2014/main" id="{01BEBFB5-46B4-4ABC-80F8-78A321A6533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0" name="Text Box 72">
          <a:extLst>
            <a:ext uri="{FF2B5EF4-FFF2-40B4-BE49-F238E27FC236}">
              <a16:creationId xmlns:a16="http://schemas.microsoft.com/office/drawing/2014/main" id="{EC6A37AA-8867-4290-A89C-25637E80C5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1" name="Text Box 73">
          <a:extLst>
            <a:ext uri="{FF2B5EF4-FFF2-40B4-BE49-F238E27FC236}">
              <a16:creationId xmlns:a16="http://schemas.microsoft.com/office/drawing/2014/main" id="{9A426F97-6A05-4812-9E28-551820F5E1B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2" name="Text Box 74">
          <a:extLst>
            <a:ext uri="{FF2B5EF4-FFF2-40B4-BE49-F238E27FC236}">
              <a16:creationId xmlns:a16="http://schemas.microsoft.com/office/drawing/2014/main" id="{E836BDE5-45FA-4DBA-B7BE-45364F647A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3" name="Text Box 75">
          <a:extLst>
            <a:ext uri="{FF2B5EF4-FFF2-40B4-BE49-F238E27FC236}">
              <a16:creationId xmlns:a16="http://schemas.microsoft.com/office/drawing/2014/main" id="{43BF7142-D4C8-46C3-895F-69C3B41AE68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4" name="Text Box 76">
          <a:extLst>
            <a:ext uri="{FF2B5EF4-FFF2-40B4-BE49-F238E27FC236}">
              <a16:creationId xmlns:a16="http://schemas.microsoft.com/office/drawing/2014/main" id="{7DF45522-5AE4-4CED-AE5E-494778EA84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5" name="Text Box 77">
          <a:extLst>
            <a:ext uri="{FF2B5EF4-FFF2-40B4-BE49-F238E27FC236}">
              <a16:creationId xmlns:a16="http://schemas.microsoft.com/office/drawing/2014/main" id="{1E6C53C1-C5D7-48CC-8049-71CB6FB5312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6" name="Text Box 78">
          <a:extLst>
            <a:ext uri="{FF2B5EF4-FFF2-40B4-BE49-F238E27FC236}">
              <a16:creationId xmlns:a16="http://schemas.microsoft.com/office/drawing/2014/main" id="{BE08D8A0-B5DF-4DCE-8EB8-D7DBDEB7A8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7" name="Text Box 79">
          <a:extLst>
            <a:ext uri="{FF2B5EF4-FFF2-40B4-BE49-F238E27FC236}">
              <a16:creationId xmlns:a16="http://schemas.microsoft.com/office/drawing/2014/main" id="{DDC365D2-FFEB-4D36-B384-14B39315EC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8" name="Text Box 80">
          <a:extLst>
            <a:ext uri="{FF2B5EF4-FFF2-40B4-BE49-F238E27FC236}">
              <a16:creationId xmlns:a16="http://schemas.microsoft.com/office/drawing/2014/main" id="{83DA6BB4-A609-4D74-A5EB-2669E18B3FA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19" name="Text Box 81">
          <a:extLst>
            <a:ext uri="{FF2B5EF4-FFF2-40B4-BE49-F238E27FC236}">
              <a16:creationId xmlns:a16="http://schemas.microsoft.com/office/drawing/2014/main" id="{ECA25FB7-CF5F-4A46-9091-5794A4EA52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0" name="Text Box 82">
          <a:extLst>
            <a:ext uri="{FF2B5EF4-FFF2-40B4-BE49-F238E27FC236}">
              <a16:creationId xmlns:a16="http://schemas.microsoft.com/office/drawing/2014/main" id="{580942CD-7612-4BB0-8CBA-FC8F962381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1" name="Text Box 83">
          <a:extLst>
            <a:ext uri="{FF2B5EF4-FFF2-40B4-BE49-F238E27FC236}">
              <a16:creationId xmlns:a16="http://schemas.microsoft.com/office/drawing/2014/main" id="{AC93C53D-A708-483A-92F4-86FBAABF6F4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2" name="Text Box 84">
          <a:extLst>
            <a:ext uri="{FF2B5EF4-FFF2-40B4-BE49-F238E27FC236}">
              <a16:creationId xmlns:a16="http://schemas.microsoft.com/office/drawing/2014/main" id="{C94D4E04-14F0-4B92-818A-2C8EBBE1B5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3" name="Text Box 85">
          <a:extLst>
            <a:ext uri="{FF2B5EF4-FFF2-40B4-BE49-F238E27FC236}">
              <a16:creationId xmlns:a16="http://schemas.microsoft.com/office/drawing/2014/main" id="{BAEE30E1-AB9F-4971-9BF0-DE5BE34B64A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4" name="Text Box 86">
          <a:extLst>
            <a:ext uri="{FF2B5EF4-FFF2-40B4-BE49-F238E27FC236}">
              <a16:creationId xmlns:a16="http://schemas.microsoft.com/office/drawing/2014/main" id="{D1585F9B-63CA-4722-ABE1-B6B6200062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5" name="Text Box 87">
          <a:extLst>
            <a:ext uri="{FF2B5EF4-FFF2-40B4-BE49-F238E27FC236}">
              <a16:creationId xmlns:a16="http://schemas.microsoft.com/office/drawing/2014/main" id="{67324633-D151-45CF-B15D-E14E717EE8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6" name="Text Box 88">
          <a:extLst>
            <a:ext uri="{FF2B5EF4-FFF2-40B4-BE49-F238E27FC236}">
              <a16:creationId xmlns:a16="http://schemas.microsoft.com/office/drawing/2014/main" id="{8803A8C4-E51A-431C-B627-BE584B07BD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7" name="Text Box 89">
          <a:extLst>
            <a:ext uri="{FF2B5EF4-FFF2-40B4-BE49-F238E27FC236}">
              <a16:creationId xmlns:a16="http://schemas.microsoft.com/office/drawing/2014/main" id="{A38680FD-89ED-408B-BF35-6085E16BC3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8" name="Text Box 90">
          <a:extLst>
            <a:ext uri="{FF2B5EF4-FFF2-40B4-BE49-F238E27FC236}">
              <a16:creationId xmlns:a16="http://schemas.microsoft.com/office/drawing/2014/main" id="{CF5ED30F-446C-4DC0-8462-9B27070E7B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29" name="Text Box 91">
          <a:extLst>
            <a:ext uri="{FF2B5EF4-FFF2-40B4-BE49-F238E27FC236}">
              <a16:creationId xmlns:a16="http://schemas.microsoft.com/office/drawing/2014/main" id="{1BC44CA5-34A6-43A3-9CD8-14160FABB34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0" name="Text Box 92">
          <a:extLst>
            <a:ext uri="{FF2B5EF4-FFF2-40B4-BE49-F238E27FC236}">
              <a16:creationId xmlns:a16="http://schemas.microsoft.com/office/drawing/2014/main" id="{C2D9769B-399E-4974-A636-57EC1FB53C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1" name="Text Box 93">
          <a:extLst>
            <a:ext uri="{FF2B5EF4-FFF2-40B4-BE49-F238E27FC236}">
              <a16:creationId xmlns:a16="http://schemas.microsoft.com/office/drawing/2014/main" id="{C528E546-BC19-4BF9-94B3-89BC45982D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2" name="Text Box 94">
          <a:extLst>
            <a:ext uri="{FF2B5EF4-FFF2-40B4-BE49-F238E27FC236}">
              <a16:creationId xmlns:a16="http://schemas.microsoft.com/office/drawing/2014/main" id="{1E019895-869E-44AD-B9E0-91E635E08B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3" name="Text Box 95">
          <a:extLst>
            <a:ext uri="{FF2B5EF4-FFF2-40B4-BE49-F238E27FC236}">
              <a16:creationId xmlns:a16="http://schemas.microsoft.com/office/drawing/2014/main" id="{8C89F25C-3B8F-4B83-8A46-5F1D6AA033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4" name="Text Box 96">
          <a:extLst>
            <a:ext uri="{FF2B5EF4-FFF2-40B4-BE49-F238E27FC236}">
              <a16:creationId xmlns:a16="http://schemas.microsoft.com/office/drawing/2014/main" id="{741D92A1-C830-4253-9A12-72D21C802D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5" name="Text Box 97">
          <a:extLst>
            <a:ext uri="{FF2B5EF4-FFF2-40B4-BE49-F238E27FC236}">
              <a16:creationId xmlns:a16="http://schemas.microsoft.com/office/drawing/2014/main" id="{2A87C270-5173-4DEA-BE48-B73916DFA0F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6" name="Text Box 98">
          <a:extLst>
            <a:ext uri="{FF2B5EF4-FFF2-40B4-BE49-F238E27FC236}">
              <a16:creationId xmlns:a16="http://schemas.microsoft.com/office/drawing/2014/main" id="{EFD472B0-19ED-4FC7-A23F-ECEAE927B8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837" name="Text Box 99">
          <a:extLst>
            <a:ext uri="{FF2B5EF4-FFF2-40B4-BE49-F238E27FC236}">
              <a16:creationId xmlns:a16="http://schemas.microsoft.com/office/drawing/2014/main" id="{5867393E-7B18-48D2-97C5-46F44C2BE9E0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8" name="Text Box 100">
          <a:extLst>
            <a:ext uri="{FF2B5EF4-FFF2-40B4-BE49-F238E27FC236}">
              <a16:creationId xmlns:a16="http://schemas.microsoft.com/office/drawing/2014/main" id="{6265BB53-CBF8-40F5-8B3E-319E6FA814E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39" name="Text Box 101">
          <a:extLst>
            <a:ext uri="{FF2B5EF4-FFF2-40B4-BE49-F238E27FC236}">
              <a16:creationId xmlns:a16="http://schemas.microsoft.com/office/drawing/2014/main" id="{79BA445C-2D59-4B21-8AEA-535CF10770E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0" name="Text Box 102">
          <a:extLst>
            <a:ext uri="{FF2B5EF4-FFF2-40B4-BE49-F238E27FC236}">
              <a16:creationId xmlns:a16="http://schemas.microsoft.com/office/drawing/2014/main" id="{8843D0A7-392B-49A9-9C74-D755B5C1B3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1" name="Text Box 103">
          <a:extLst>
            <a:ext uri="{FF2B5EF4-FFF2-40B4-BE49-F238E27FC236}">
              <a16:creationId xmlns:a16="http://schemas.microsoft.com/office/drawing/2014/main" id="{C3193D76-607D-4FAF-B454-7BCE2C387E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2" name="Text Box 104">
          <a:extLst>
            <a:ext uri="{FF2B5EF4-FFF2-40B4-BE49-F238E27FC236}">
              <a16:creationId xmlns:a16="http://schemas.microsoft.com/office/drawing/2014/main" id="{9A68D7E7-C9CC-432C-9376-EC6F65CB46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3" name="Text Box 105">
          <a:extLst>
            <a:ext uri="{FF2B5EF4-FFF2-40B4-BE49-F238E27FC236}">
              <a16:creationId xmlns:a16="http://schemas.microsoft.com/office/drawing/2014/main" id="{E37F80FC-C9F2-4E1C-9D56-6F34C6C4FB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4" name="Text Box 106">
          <a:extLst>
            <a:ext uri="{FF2B5EF4-FFF2-40B4-BE49-F238E27FC236}">
              <a16:creationId xmlns:a16="http://schemas.microsoft.com/office/drawing/2014/main" id="{79FDCB1E-CC90-43EF-97D7-D6114420FA3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5" name="Text Box 107">
          <a:extLst>
            <a:ext uri="{FF2B5EF4-FFF2-40B4-BE49-F238E27FC236}">
              <a16:creationId xmlns:a16="http://schemas.microsoft.com/office/drawing/2014/main" id="{45403FAD-C252-4DEA-9F19-A746B45674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6" name="Text Box 108">
          <a:extLst>
            <a:ext uri="{FF2B5EF4-FFF2-40B4-BE49-F238E27FC236}">
              <a16:creationId xmlns:a16="http://schemas.microsoft.com/office/drawing/2014/main" id="{ABE0E8E7-BAC9-4CAA-B601-1D8F76CD1F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7" name="Text Box 109">
          <a:extLst>
            <a:ext uri="{FF2B5EF4-FFF2-40B4-BE49-F238E27FC236}">
              <a16:creationId xmlns:a16="http://schemas.microsoft.com/office/drawing/2014/main" id="{D3263BE6-C8CE-414A-B044-A66F16947C3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8" name="Text Box 110">
          <a:extLst>
            <a:ext uri="{FF2B5EF4-FFF2-40B4-BE49-F238E27FC236}">
              <a16:creationId xmlns:a16="http://schemas.microsoft.com/office/drawing/2014/main" id="{5EEFBFFD-1CD5-442B-8020-F9E335A0E4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49" name="Text Box 111">
          <a:extLst>
            <a:ext uri="{FF2B5EF4-FFF2-40B4-BE49-F238E27FC236}">
              <a16:creationId xmlns:a16="http://schemas.microsoft.com/office/drawing/2014/main" id="{0DB0C690-3338-43DD-80E1-EBD601CE297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0" name="Text Box 112">
          <a:extLst>
            <a:ext uri="{FF2B5EF4-FFF2-40B4-BE49-F238E27FC236}">
              <a16:creationId xmlns:a16="http://schemas.microsoft.com/office/drawing/2014/main" id="{AFE852E6-1174-43A2-BD25-DD3CD2BDFE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1" name="Text Box 113">
          <a:extLst>
            <a:ext uri="{FF2B5EF4-FFF2-40B4-BE49-F238E27FC236}">
              <a16:creationId xmlns:a16="http://schemas.microsoft.com/office/drawing/2014/main" id="{26E6EC85-7C32-495C-AC5D-49F1AE55749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852" name="Text Box 114">
          <a:extLst>
            <a:ext uri="{FF2B5EF4-FFF2-40B4-BE49-F238E27FC236}">
              <a16:creationId xmlns:a16="http://schemas.microsoft.com/office/drawing/2014/main" id="{9F310D52-8985-48AA-88F2-C95A498927C9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3" name="Text Box 115">
          <a:extLst>
            <a:ext uri="{FF2B5EF4-FFF2-40B4-BE49-F238E27FC236}">
              <a16:creationId xmlns:a16="http://schemas.microsoft.com/office/drawing/2014/main" id="{12E6390B-D826-400E-8A14-AB87681B0D4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4" name="Text Box 116">
          <a:extLst>
            <a:ext uri="{FF2B5EF4-FFF2-40B4-BE49-F238E27FC236}">
              <a16:creationId xmlns:a16="http://schemas.microsoft.com/office/drawing/2014/main" id="{ADA794D7-7307-4F5F-B0D3-93247EBA069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5" name="Text Box 117">
          <a:extLst>
            <a:ext uri="{FF2B5EF4-FFF2-40B4-BE49-F238E27FC236}">
              <a16:creationId xmlns:a16="http://schemas.microsoft.com/office/drawing/2014/main" id="{3CF42415-7881-42E3-BC71-0F149D0B67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6" name="Text Box 118">
          <a:extLst>
            <a:ext uri="{FF2B5EF4-FFF2-40B4-BE49-F238E27FC236}">
              <a16:creationId xmlns:a16="http://schemas.microsoft.com/office/drawing/2014/main" id="{5F07E3DE-CD13-4EE2-B333-576DB533B1C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7" name="Text Box 119">
          <a:extLst>
            <a:ext uri="{FF2B5EF4-FFF2-40B4-BE49-F238E27FC236}">
              <a16:creationId xmlns:a16="http://schemas.microsoft.com/office/drawing/2014/main" id="{FA3ADEA3-CFD2-496A-B813-640E1A17340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8" name="Text Box 120">
          <a:extLst>
            <a:ext uri="{FF2B5EF4-FFF2-40B4-BE49-F238E27FC236}">
              <a16:creationId xmlns:a16="http://schemas.microsoft.com/office/drawing/2014/main" id="{D3DDB720-627C-4289-976F-3D8A5F4755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59" name="Text Box 121">
          <a:extLst>
            <a:ext uri="{FF2B5EF4-FFF2-40B4-BE49-F238E27FC236}">
              <a16:creationId xmlns:a16="http://schemas.microsoft.com/office/drawing/2014/main" id="{812482E5-D1A2-4CAF-9FE6-81BC98E355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0" name="Text Box 122">
          <a:extLst>
            <a:ext uri="{FF2B5EF4-FFF2-40B4-BE49-F238E27FC236}">
              <a16:creationId xmlns:a16="http://schemas.microsoft.com/office/drawing/2014/main" id="{BB0F46D3-4F9A-42E0-B2E9-6419628C59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1" name="Text Box 123">
          <a:extLst>
            <a:ext uri="{FF2B5EF4-FFF2-40B4-BE49-F238E27FC236}">
              <a16:creationId xmlns:a16="http://schemas.microsoft.com/office/drawing/2014/main" id="{E3AA6EBD-F704-496A-BBB7-A18181526E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2" name="Text Box 124">
          <a:extLst>
            <a:ext uri="{FF2B5EF4-FFF2-40B4-BE49-F238E27FC236}">
              <a16:creationId xmlns:a16="http://schemas.microsoft.com/office/drawing/2014/main" id="{C30EC386-DD2A-4C15-B5E8-73AD461AE3E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3" name="Text Box 125">
          <a:extLst>
            <a:ext uri="{FF2B5EF4-FFF2-40B4-BE49-F238E27FC236}">
              <a16:creationId xmlns:a16="http://schemas.microsoft.com/office/drawing/2014/main" id="{BB5D0E81-0C64-46B6-8EC8-0DFD8DC9DC5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4" name="Text Box 126">
          <a:extLst>
            <a:ext uri="{FF2B5EF4-FFF2-40B4-BE49-F238E27FC236}">
              <a16:creationId xmlns:a16="http://schemas.microsoft.com/office/drawing/2014/main" id="{BAA1E51B-EEDB-4948-B217-E34D37350AC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5" name="Text Box 127">
          <a:extLst>
            <a:ext uri="{FF2B5EF4-FFF2-40B4-BE49-F238E27FC236}">
              <a16:creationId xmlns:a16="http://schemas.microsoft.com/office/drawing/2014/main" id="{60B49926-5F93-42AB-968C-5BA42818C4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6" name="Text Box 128">
          <a:extLst>
            <a:ext uri="{FF2B5EF4-FFF2-40B4-BE49-F238E27FC236}">
              <a16:creationId xmlns:a16="http://schemas.microsoft.com/office/drawing/2014/main" id="{A90B8D8B-171E-4857-A6B3-756ED702B6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867" name="Text Box 129">
          <a:extLst>
            <a:ext uri="{FF2B5EF4-FFF2-40B4-BE49-F238E27FC236}">
              <a16:creationId xmlns:a16="http://schemas.microsoft.com/office/drawing/2014/main" id="{604B8A4D-FF44-4744-A693-C1CFF345CE60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8" name="Text Box 130">
          <a:extLst>
            <a:ext uri="{FF2B5EF4-FFF2-40B4-BE49-F238E27FC236}">
              <a16:creationId xmlns:a16="http://schemas.microsoft.com/office/drawing/2014/main" id="{E6C98444-84C9-4391-9976-BC16C7045BC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69" name="Text Box 131">
          <a:extLst>
            <a:ext uri="{FF2B5EF4-FFF2-40B4-BE49-F238E27FC236}">
              <a16:creationId xmlns:a16="http://schemas.microsoft.com/office/drawing/2014/main" id="{AA5C2676-FC52-4FFC-B3FA-EA7D2C006FD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0" name="Text Box 132">
          <a:extLst>
            <a:ext uri="{FF2B5EF4-FFF2-40B4-BE49-F238E27FC236}">
              <a16:creationId xmlns:a16="http://schemas.microsoft.com/office/drawing/2014/main" id="{0EB9D826-B0A5-4780-83C7-3F41EC2D728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1" name="Text Box 133">
          <a:extLst>
            <a:ext uri="{FF2B5EF4-FFF2-40B4-BE49-F238E27FC236}">
              <a16:creationId xmlns:a16="http://schemas.microsoft.com/office/drawing/2014/main" id="{F0B5E81A-23EB-4225-B224-7D20AF786B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2" name="Text Box 134">
          <a:extLst>
            <a:ext uri="{FF2B5EF4-FFF2-40B4-BE49-F238E27FC236}">
              <a16:creationId xmlns:a16="http://schemas.microsoft.com/office/drawing/2014/main" id="{20F2C94F-0A64-4681-9BCA-E4407108D6F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3" name="Text Box 135">
          <a:extLst>
            <a:ext uri="{FF2B5EF4-FFF2-40B4-BE49-F238E27FC236}">
              <a16:creationId xmlns:a16="http://schemas.microsoft.com/office/drawing/2014/main" id="{A17C9952-28BE-4B16-AD20-F552DB5D00B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4" name="Text Box 136">
          <a:extLst>
            <a:ext uri="{FF2B5EF4-FFF2-40B4-BE49-F238E27FC236}">
              <a16:creationId xmlns:a16="http://schemas.microsoft.com/office/drawing/2014/main" id="{5253231B-5963-489F-80E2-5DF4BE26918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5" name="Text Box 137">
          <a:extLst>
            <a:ext uri="{FF2B5EF4-FFF2-40B4-BE49-F238E27FC236}">
              <a16:creationId xmlns:a16="http://schemas.microsoft.com/office/drawing/2014/main" id="{16978372-B549-42A0-88F1-B7363CDF26F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6" name="Text Box 138">
          <a:extLst>
            <a:ext uri="{FF2B5EF4-FFF2-40B4-BE49-F238E27FC236}">
              <a16:creationId xmlns:a16="http://schemas.microsoft.com/office/drawing/2014/main" id="{A1CEC63B-ADC8-4190-84CA-5481F25670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7" name="Text Box 139">
          <a:extLst>
            <a:ext uri="{FF2B5EF4-FFF2-40B4-BE49-F238E27FC236}">
              <a16:creationId xmlns:a16="http://schemas.microsoft.com/office/drawing/2014/main" id="{E959FF75-4B79-4F79-BD99-5D3F83F8344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8" name="Text Box 140">
          <a:extLst>
            <a:ext uri="{FF2B5EF4-FFF2-40B4-BE49-F238E27FC236}">
              <a16:creationId xmlns:a16="http://schemas.microsoft.com/office/drawing/2014/main" id="{1B78419D-8BF6-49B4-AEA4-3D084C20875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79" name="Text Box 141">
          <a:extLst>
            <a:ext uri="{FF2B5EF4-FFF2-40B4-BE49-F238E27FC236}">
              <a16:creationId xmlns:a16="http://schemas.microsoft.com/office/drawing/2014/main" id="{FC7C8249-8604-4063-AB51-E2BD1359068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0" name="Text Box 142">
          <a:extLst>
            <a:ext uri="{FF2B5EF4-FFF2-40B4-BE49-F238E27FC236}">
              <a16:creationId xmlns:a16="http://schemas.microsoft.com/office/drawing/2014/main" id="{9B744303-C6A4-44F0-80A8-79EA5096E94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1" name="Text Box 143">
          <a:extLst>
            <a:ext uri="{FF2B5EF4-FFF2-40B4-BE49-F238E27FC236}">
              <a16:creationId xmlns:a16="http://schemas.microsoft.com/office/drawing/2014/main" id="{B837872B-CD4E-4FA3-9CB2-18C243A6C6E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882" name="Text Box 144">
          <a:extLst>
            <a:ext uri="{FF2B5EF4-FFF2-40B4-BE49-F238E27FC236}">
              <a16:creationId xmlns:a16="http://schemas.microsoft.com/office/drawing/2014/main" id="{C40614D8-D106-455E-B69D-6CE497AE4653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3" name="Text Box 145">
          <a:extLst>
            <a:ext uri="{FF2B5EF4-FFF2-40B4-BE49-F238E27FC236}">
              <a16:creationId xmlns:a16="http://schemas.microsoft.com/office/drawing/2014/main" id="{215B27CA-EBDE-45D7-A415-AFDE7CCC349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4" name="Text Box 146">
          <a:extLst>
            <a:ext uri="{FF2B5EF4-FFF2-40B4-BE49-F238E27FC236}">
              <a16:creationId xmlns:a16="http://schemas.microsoft.com/office/drawing/2014/main" id="{65314B31-5E54-41AE-989A-374F60C6211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5" name="Text Box 147">
          <a:extLst>
            <a:ext uri="{FF2B5EF4-FFF2-40B4-BE49-F238E27FC236}">
              <a16:creationId xmlns:a16="http://schemas.microsoft.com/office/drawing/2014/main" id="{DD6DF629-FCFE-4534-ABAD-EF550EEB96D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6" name="Text Box 148">
          <a:extLst>
            <a:ext uri="{FF2B5EF4-FFF2-40B4-BE49-F238E27FC236}">
              <a16:creationId xmlns:a16="http://schemas.microsoft.com/office/drawing/2014/main" id="{1F9A7BF8-9DCE-4292-854E-4A58C85FBA6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7" name="Text Box 149">
          <a:extLst>
            <a:ext uri="{FF2B5EF4-FFF2-40B4-BE49-F238E27FC236}">
              <a16:creationId xmlns:a16="http://schemas.microsoft.com/office/drawing/2014/main" id="{04812806-E95C-43BE-ADD9-F1EC4CB64BF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8" name="Text Box 150">
          <a:extLst>
            <a:ext uri="{FF2B5EF4-FFF2-40B4-BE49-F238E27FC236}">
              <a16:creationId xmlns:a16="http://schemas.microsoft.com/office/drawing/2014/main" id="{4764DA4E-19E1-4B06-8F8E-7819719DD2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89" name="Text Box 151">
          <a:extLst>
            <a:ext uri="{FF2B5EF4-FFF2-40B4-BE49-F238E27FC236}">
              <a16:creationId xmlns:a16="http://schemas.microsoft.com/office/drawing/2014/main" id="{39E80198-5296-40E1-BAEF-0E311F83E9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0" name="Text Box 152">
          <a:extLst>
            <a:ext uri="{FF2B5EF4-FFF2-40B4-BE49-F238E27FC236}">
              <a16:creationId xmlns:a16="http://schemas.microsoft.com/office/drawing/2014/main" id="{9C9F4357-5A87-437B-A040-93BEA98701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1" name="Text Box 153">
          <a:extLst>
            <a:ext uri="{FF2B5EF4-FFF2-40B4-BE49-F238E27FC236}">
              <a16:creationId xmlns:a16="http://schemas.microsoft.com/office/drawing/2014/main" id="{6B187B0B-6088-420C-B2D3-21BEBEC3CB5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2" name="Text Box 154">
          <a:extLst>
            <a:ext uri="{FF2B5EF4-FFF2-40B4-BE49-F238E27FC236}">
              <a16:creationId xmlns:a16="http://schemas.microsoft.com/office/drawing/2014/main" id="{4BB9298B-CF72-424C-92B8-B35317986E2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3" name="Text Box 155">
          <a:extLst>
            <a:ext uri="{FF2B5EF4-FFF2-40B4-BE49-F238E27FC236}">
              <a16:creationId xmlns:a16="http://schemas.microsoft.com/office/drawing/2014/main" id="{1AAF46F0-E383-4AE5-9E4B-9B9D6C169D9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4" name="Text Box 156">
          <a:extLst>
            <a:ext uri="{FF2B5EF4-FFF2-40B4-BE49-F238E27FC236}">
              <a16:creationId xmlns:a16="http://schemas.microsoft.com/office/drawing/2014/main" id="{9EE7EDCC-FA40-4329-90AC-42824942052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5" name="Text Box 157">
          <a:extLst>
            <a:ext uri="{FF2B5EF4-FFF2-40B4-BE49-F238E27FC236}">
              <a16:creationId xmlns:a16="http://schemas.microsoft.com/office/drawing/2014/main" id="{0A293540-0C5E-4829-8722-1E24E6ED48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6" name="Text Box 158">
          <a:extLst>
            <a:ext uri="{FF2B5EF4-FFF2-40B4-BE49-F238E27FC236}">
              <a16:creationId xmlns:a16="http://schemas.microsoft.com/office/drawing/2014/main" id="{1DF9B924-8566-4EE0-B168-5EFC0B4034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897" name="Text Box 159">
          <a:extLst>
            <a:ext uri="{FF2B5EF4-FFF2-40B4-BE49-F238E27FC236}">
              <a16:creationId xmlns:a16="http://schemas.microsoft.com/office/drawing/2014/main" id="{D5DE7C9C-CB31-46D0-BFD1-39B0CD333089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8" name="Text Box 160">
          <a:extLst>
            <a:ext uri="{FF2B5EF4-FFF2-40B4-BE49-F238E27FC236}">
              <a16:creationId xmlns:a16="http://schemas.microsoft.com/office/drawing/2014/main" id="{E24AD308-26D8-4413-80E5-2F6E6B84999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899" name="Text Box 161">
          <a:extLst>
            <a:ext uri="{FF2B5EF4-FFF2-40B4-BE49-F238E27FC236}">
              <a16:creationId xmlns:a16="http://schemas.microsoft.com/office/drawing/2014/main" id="{E0E5501F-214B-4A9D-95F0-3A14BD55C5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0" name="Text Box 162">
          <a:extLst>
            <a:ext uri="{FF2B5EF4-FFF2-40B4-BE49-F238E27FC236}">
              <a16:creationId xmlns:a16="http://schemas.microsoft.com/office/drawing/2014/main" id="{B364BD5B-9697-4A8B-8976-DD500C1A59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1" name="Text Box 163">
          <a:extLst>
            <a:ext uri="{FF2B5EF4-FFF2-40B4-BE49-F238E27FC236}">
              <a16:creationId xmlns:a16="http://schemas.microsoft.com/office/drawing/2014/main" id="{E5847C1E-FCC6-47A9-B7EB-08F3E2511DA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2" name="Text Box 164">
          <a:extLst>
            <a:ext uri="{FF2B5EF4-FFF2-40B4-BE49-F238E27FC236}">
              <a16:creationId xmlns:a16="http://schemas.microsoft.com/office/drawing/2014/main" id="{98E608C9-373D-432D-BAA7-D9C1EB2E0F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3" name="Text Box 165">
          <a:extLst>
            <a:ext uri="{FF2B5EF4-FFF2-40B4-BE49-F238E27FC236}">
              <a16:creationId xmlns:a16="http://schemas.microsoft.com/office/drawing/2014/main" id="{4C042E39-FAFD-468B-8978-FA31B5D170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4" name="Text Box 166">
          <a:extLst>
            <a:ext uri="{FF2B5EF4-FFF2-40B4-BE49-F238E27FC236}">
              <a16:creationId xmlns:a16="http://schemas.microsoft.com/office/drawing/2014/main" id="{BA6EC09D-35B5-4F5F-98D7-D916B6D2890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5" name="Text Box 167">
          <a:extLst>
            <a:ext uri="{FF2B5EF4-FFF2-40B4-BE49-F238E27FC236}">
              <a16:creationId xmlns:a16="http://schemas.microsoft.com/office/drawing/2014/main" id="{1239DAB4-79EF-41CF-A1B8-BB619DE323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6" name="Text Box 168">
          <a:extLst>
            <a:ext uri="{FF2B5EF4-FFF2-40B4-BE49-F238E27FC236}">
              <a16:creationId xmlns:a16="http://schemas.microsoft.com/office/drawing/2014/main" id="{4AD807F0-BBA0-4D8D-853A-E2572FD0295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7" name="Text Box 169">
          <a:extLst>
            <a:ext uri="{FF2B5EF4-FFF2-40B4-BE49-F238E27FC236}">
              <a16:creationId xmlns:a16="http://schemas.microsoft.com/office/drawing/2014/main" id="{DAFCD853-9458-4FAE-8797-8EE011B1FB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8" name="Text Box 170">
          <a:extLst>
            <a:ext uri="{FF2B5EF4-FFF2-40B4-BE49-F238E27FC236}">
              <a16:creationId xmlns:a16="http://schemas.microsoft.com/office/drawing/2014/main" id="{6C93968B-85F6-497F-92FD-9FC1566E69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09" name="Text Box 171">
          <a:extLst>
            <a:ext uri="{FF2B5EF4-FFF2-40B4-BE49-F238E27FC236}">
              <a16:creationId xmlns:a16="http://schemas.microsoft.com/office/drawing/2014/main" id="{4ADE6A56-B541-4F52-A00D-4D3BBEFA83A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0" name="Text Box 172">
          <a:extLst>
            <a:ext uri="{FF2B5EF4-FFF2-40B4-BE49-F238E27FC236}">
              <a16:creationId xmlns:a16="http://schemas.microsoft.com/office/drawing/2014/main" id="{CBDAE318-FAC2-4E3D-BBCE-30A483801F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1" name="Text Box 173">
          <a:extLst>
            <a:ext uri="{FF2B5EF4-FFF2-40B4-BE49-F238E27FC236}">
              <a16:creationId xmlns:a16="http://schemas.microsoft.com/office/drawing/2014/main" id="{74FE6C36-4A1C-4A95-B17C-5E9D92EE9B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912" name="Text Box 174">
          <a:extLst>
            <a:ext uri="{FF2B5EF4-FFF2-40B4-BE49-F238E27FC236}">
              <a16:creationId xmlns:a16="http://schemas.microsoft.com/office/drawing/2014/main" id="{9233C538-A5C0-48BD-B8F7-BFFFF68DF1F6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3" name="Text Box 175">
          <a:extLst>
            <a:ext uri="{FF2B5EF4-FFF2-40B4-BE49-F238E27FC236}">
              <a16:creationId xmlns:a16="http://schemas.microsoft.com/office/drawing/2014/main" id="{29ECF7D9-5868-492E-99CC-1E871A22DCE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4" name="Text Box 176">
          <a:extLst>
            <a:ext uri="{FF2B5EF4-FFF2-40B4-BE49-F238E27FC236}">
              <a16:creationId xmlns:a16="http://schemas.microsoft.com/office/drawing/2014/main" id="{EB7479DB-018D-4A35-BA73-93C97F0BEC8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5" name="Text Box 177">
          <a:extLst>
            <a:ext uri="{FF2B5EF4-FFF2-40B4-BE49-F238E27FC236}">
              <a16:creationId xmlns:a16="http://schemas.microsoft.com/office/drawing/2014/main" id="{F02D93EE-B94D-4398-8AB0-821054EC813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6" name="Text Box 178">
          <a:extLst>
            <a:ext uri="{FF2B5EF4-FFF2-40B4-BE49-F238E27FC236}">
              <a16:creationId xmlns:a16="http://schemas.microsoft.com/office/drawing/2014/main" id="{8248387E-0F23-4AAA-8898-26B7394E48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7" name="Text Box 179">
          <a:extLst>
            <a:ext uri="{FF2B5EF4-FFF2-40B4-BE49-F238E27FC236}">
              <a16:creationId xmlns:a16="http://schemas.microsoft.com/office/drawing/2014/main" id="{5F7CCDF1-3038-44E9-923B-32EBFB61638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8" name="Text Box 180">
          <a:extLst>
            <a:ext uri="{FF2B5EF4-FFF2-40B4-BE49-F238E27FC236}">
              <a16:creationId xmlns:a16="http://schemas.microsoft.com/office/drawing/2014/main" id="{33B1CB8F-B1DD-42E6-8739-42874A77D1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19" name="Text Box 181">
          <a:extLst>
            <a:ext uri="{FF2B5EF4-FFF2-40B4-BE49-F238E27FC236}">
              <a16:creationId xmlns:a16="http://schemas.microsoft.com/office/drawing/2014/main" id="{798688C7-3128-4341-9733-F0A46EC4DA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0" name="Text Box 182">
          <a:extLst>
            <a:ext uri="{FF2B5EF4-FFF2-40B4-BE49-F238E27FC236}">
              <a16:creationId xmlns:a16="http://schemas.microsoft.com/office/drawing/2014/main" id="{E9685B24-EAB2-4195-9A2D-879C968099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1" name="Text Box 183">
          <a:extLst>
            <a:ext uri="{FF2B5EF4-FFF2-40B4-BE49-F238E27FC236}">
              <a16:creationId xmlns:a16="http://schemas.microsoft.com/office/drawing/2014/main" id="{9CF1EBD2-E78D-4B08-AC70-85DB9816665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2" name="Text Box 184">
          <a:extLst>
            <a:ext uri="{FF2B5EF4-FFF2-40B4-BE49-F238E27FC236}">
              <a16:creationId xmlns:a16="http://schemas.microsoft.com/office/drawing/2014/main" id="{753D1093-95ED-4657-A7BD-B68E554325B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3" name="Text Box 185">
          <a:extLst>
            <a:ext uri="{FF2B5EF4-FFF2-40B4-BE49-F238E27FC236}">
              <a16:creationId xmlns:a16="http://schemas.microsoft.com/office/drawing/2014/main" id="{CE9B45BF-5ECA-4794-88CB-C1C94898221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4" name="Text Box 186">
          <a:extLst>
            <a:ext uri="{FF2B5EF4-FFF2-40B4-BE49-F238E27FC236}">
              <a16:creationId xmlns:a16="http://schemas.microsoft.com/office/drawing/2014/main" id="{D3DD4513-1F33-4BE7-B1ED-A86D714CB0C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5" name="Text Box 187">
          <a:extLst>
            <a:ext uri="{FF2B5EF4-FFF2-40B4-BE49-F238E27FC236}">
              <a16:creationId xmlns:a16="http://schemas.microsoft.com/office/drawing/2014/main" id="{4C5B3C38-5747-47F8-AE31-9DDC2B1F703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6" name="Text Box 188">
          <a:extLst>
            <a:ext uri="{FF2B5EF4-FFF2-40B4-BE49-F238E27FC236}">
              <a16:creationId xmlns:a16="http://schemas.microsoft.com/office/drawing/2014/main" id="{EA5F5E2E-B2AC-453D-9105-3B6E047D39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7" name="Text Box 210">
          <a:extLst>
            <a:ext uri="{FF2B5EF4-FFF2-40B4-BE49-F238E27FC236}">
              <a16:creationId xmlns:a16="http://schemas.microsoft.com/office/drawing/2014/main" id="{1340D85A-2FD8-49F5-8731-DE8D00A4C48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8" name="Text Box 211">
          <a:extLst>
            <a:ext uri="{FF2B5EF4-FFF2-40B4-BE49-F238E27FC236}">
              <a16:creationId xmlns:a16="http://schemas.microsoft.com/office/drawing/2014/main" id="{0F28522F-B752-4129-BB1C-3BF80347BE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29" name="Text Box 212">
          <a:extLst>
            <a:ext uri="{FF2B5EF4-FFF2-40B4-BE49-F238E27FC236}">
              <a16:creationId xmlns:a16="http://schemas.microsoft.com/office/drawing/2014/main" id="{D32D42CB-01EE-4877-8263-3B8DAD0F8A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0" name="Text Box 213">
          <a:extLst>
            <a:ext uri="{FF2B5EF4-FFF2-40B4-BE49-F238E27FC236}">
              <a16:creationId xmlns:a16="http://schemas.microsoft.com/office/drawing/2014/main" id="{99DBAAD5-40B1-4317-99D7-3B3B85F140A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1" name="Text Box 214">
          <a:extLst>
            <a:ext uri="{FF2B5EF4-FFF2-40B4-BE49-F238E27FC236}">
              <a16:creationId xmlns:a16="http://schemas.microsoft.com/office/drawing/2014/main" id="{EBA01178-5916-4CC3-A725-DCEC2EE19AF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2" name="Text Box 215">
          <a:extLst>
            <a:ext uri="{FF2B5EF4-FFF2-40B4-BE49-F238E27FC236}">
              <a16:creationId xmlns:a16="http://schemas.microsoft.com/office/drawing/2014/main" id="{B05F1967-C368-4488-956F-E3AF6082B03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3" name="Text Box 216">
          <a:extLst>
            <a:ext uri="{FF2B5EF4-FFF2-40B4-BE49-F238E27FC236}">
              <a16:creationId xmlns:a16="http://schemas.microsoft.com/office/drawing/2014/main" id="{037DBA59-C40A-419C-98E3-6F60D57232D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FB89CB23-5A81-4ADC-A17A-4518A26E4B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5" name="Text Box 2">
          <a:extLst>
            <a:ext uri="{FF2B5EF4-FFF2-40B4-BE49-F238E27FC236}">
              <a16:creationId xmlns:a16="http://schemas.microsoft.com/office/drawing/2014/main" id="{9DDA9F88-7FEC-4BDE-B79C-CE2E1D7024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6" name="Text Box 3">
          <a:extLst>
            <a:ext uri="{FF2B5EF4-FFF2-40B4-BE49-F238E27FC236}">
              <a16:creationId xmlns:a16="http://schemas.microsoft.com/office/drawing/2014/main" id="{73245A6D-CB69-4112-A54B-B2F6CB5186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7" name="Text Box 4">
          <a:extLst>
            <a:ext uri="{FF2B5EF4-FFF2-40B4-BE49-F238E27FC236}">
              <a16:creationId xmlns:a16="http://schemas.microsoft.com/office/drawing/2014/main" id="{CFFEFB47-A068-4427-B034-CADB481FC2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8" name="Text Box 5">
          <a:extLst>
            <a:ext uri="{FF2B5EF4-FFF2-40B4-BE49-F238E27FC236}">
              <a16:creationId xmlns:a16="http://schemas.microsoft.com/office/drawing/2014/main" id="{A3904970-9DB8-4C66-8B15-3237F8F3B43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39" name="Text Box 6">
          <a:extLst>
            <a:ext uri="{FF2B5EF4-FFF2-40B4-BE49-F238E27FC236}">
              <a16:creationId xmlns:a16="http://schemas.microsoft.com/office/drawing/2014/main" id="{88C6D0E1-6F80-4F02-B9F3-A34C650045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0" name="Text Box 7">
          <a:extLst>
            <a:ext uri="{FF2B5EF4-FFF2-40B4-BE49-F238E27FC236}">
              <a16:creationId xmlns:a16="http://schemas.microsoft.com/office/drawing/2014/main" id="{2343C890-0905-428A-8288-04265D6C06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1" name="Text Box 8">
          <a:extLst>
            <a:ext uri="{FF2B5EF4-FFF2-40B4-BE49-F238E27FC236}">
              <a16:creationId xmlns:a16="http://schemas.microsoft.com/office/drawing/2014/main" id="{F176A4A8-144F-4108-AA09-593A7DF5634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2" name="Text Box 9">
          <a:extLst>
            <a:ext uri="{FF2B5EF4-FFF2-40B4-BE49-F238E27FC236}">
              <a16:creationId xmlns:a16="http://schemas.microsoft.com/office/drawing/2014/main" id="{5ED68261-D0E4-4DAB-A009-BF613A30C6E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3" name="Text Box 10">
          <a:extLst>
            <a:ext uri="{FF2B5EF4-FFF2-40B4-BE49-F238E27FC236}">
              <a16:creationId xmlns:a16="http://schemas.microsoft.com/office/drawing/2014/main" id="{D4324130-1DD1-4E2B-A6A6-F838066D40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4" name="Text Box 11">
          <a:extLst>
            <a:ext uri="{FF2B5EF4-FFF2-40B4-BE49-F238E27FC236}">
              <a16:creationId xmlns:a16="http://schemas.microsoft.com/office/drawing/2014/main" id="{FA91D6F5-9B98-4853-A17C-8EB326D229B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5" name="Text Box 12">
          <a:extLst>
            <a:ext uri="{FF2B5EF4-FFF2-40B4-BE49-F238E27FC236}">
              <a16:creationId xmlns:a16="http://schemas.microsoft.com/office/drawing/2014/main" id="{3BFED0B4-F244-4E9E-81FE-70D820418EA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6" name="Text Box 13">
          <a:extLst>
            <a:ext uri="{FF2B5EF4-FFF2-40B4-BE49-F238E27FC236}">
              <a16:creationId xmlns:a16="http://schemas.microsoft.com/office/drawing/2014/main" id="{690424C2-6A99-40E3-BC5D-ECC45FF7006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7" name="Text Box 14">
          <a:extLst>
            <a:ext uri="{FF2B5EF4-FFF2-40B4-BE49-F238E27FC236}">
              <a16:creationId xmlns:a16="http://schemas.microsoft.com/office/drawing/2014/main" id="{3D27E46D-3496-4BC6-85F3-48015BE1E7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8E41968C-0252-4F51-939A-AE8AF66B266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49" name="Text Box 16">
          <a:extLst>
            <a:ext uri="{FF2B5EF4-FFF2-40B4-BE49-F238E27FC236}">
              <a16:creationId xmlns:a16="http://schemas.microsoft.com/office/drawing/2014/main" id="{E4A99860-98DA-4DB9-B1CA-850909129B2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0" name="Text Box 17">
          <a:extLst>
            <a:ext uri="{FF2B5EF4-FFF2-40B4-BE49-F238E27FC236}">
              <a16:creationId xmlns:a16="http://schemas.microsoft.com/office/drawing/2014/main" id="{85021172-6EC3-4F5A-BED3-0893B99C07A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1" name="Text Box 18">
          <a:extLst>
            <a:ext uri="{FF2B5EF4-FFF2-40B4-BE49-F238E27FC236}">
              <a16:creationId xmlns:a16="http://schemas.microsoft.com/office/drawing/2014/main" id="{AEB458C5-40DD-46E9-B29D-DF0AE27B25D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2" name="Text Box 19">
          <a:extLst>
            <a:ext uri="{FF2B5EF4-FFF2-40B4-BE49-F238E27FC236}">
              <a16:creationId xmlns:a16="http://schemas.microsoft.com/office/drawing/2014/main" id="{27BD771E-00C3-4BCB-B0A6-93C5F9C92E2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3" name="Text Box 20">
          <a:extLst>
            <a:ext uri="{FF2B5EF4-FFF2-40B4-BE49-F238E27FC236}">
              <a16:creationId xmlns:a16="http://schemas.microsoft.com/office/drawing/2014/main" id="{4E5B15D3-8AFB-4E83-8A35-4A9B440EA2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4" name="Text Box 21">
          <a:extLst>
            <a:ext uri="{FF2B5EF4-FFF2-40B4-BE49-F238E27FC236}">
              <a16:creationId xmlns:a16="http://schemas.microsoft.com/office/drawing/2014/main" id="{6F858CDF-6B57-4532-B58B-C834516EE7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5" name="Text Box 22">
          <a:extLst>
            <a:ext uri="{FF2B5EF4-FFF2-40B4-BE49-F238E27FC236}">
              <a16:creationId xmlns:a16="http://schemas.microsoft.com/office/drawing/2014/main" id="{A311E39C-F1EE-4721-BA2A-EA9795143C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6" name="Text Box 23">
          <a:extLst>
            <a:ext uri="{FF2B5EF4-FFF2-40B4-BE49-F238E27FC236}">
              <a16:creationId xmlns:a16="http://schemas.microsoft.com/office/drawing/2014/main" id="{C9793817-116E-44C0-AA4E-7F4FC01847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7" name="Text Box 24">
          <a:extLst>
            <a:ext uri="{FF2B5EF4-FFF2-40B4-BE49-F238E27FC236}">
              <a16:creationId xmlns:a16="http://schemas.microsoft.com/office/drawing/2014/main" id="{B3B8960E-CEF7-406A-86E2-ED00723DE8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8" name="Text Box 25">
          <a:extLst>
            <a:ext uri="{FF2B5EF4-FFF2-40B4-BE49-F238E27FC236}">
              <a16:creationId xmlns:a16="http://schemas.microsoft.com/office/drawing/2014/main" id="{639CDC48-6973-4F00-9276-E4ADD15F65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59" name="Text Box 26">
          <a:extLst>
            <a:ext uri="{FF2B5EF4-FFF2-40B4-BE49-F238E27FC236}">
              <a16:creationId xmlns:a16="http://schemas.microsoft.com/office/drawing/2014/main" id="{7CDA95C7-A8A3-436D-959D-17C68D0F094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0" name="Text Box 27">
          <a:extLst>
            <a:ext uri="{FF2B5EF4-FFF2-40B4-BE49-F238E27FC236}">
              <a16:creationId xmlns:a16="http://schemas.microsoft.com/office/drawing/2014/main" id="{5D5FAEF5-BF3B-43B8-A070-C32CCB69B4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1" name="Text Box 28">
          <a:extLst>
            <a:ext uri="{FF2B5EF4-FFF2-40B4-BE49-F238E27FC236}">
              <a16:creationId xmlns:a16="http://schemas.microsoft.com/office/drawing/2014/main" id="{00E6661B-7F63-4AA9-B4CA-52933CC623A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2" name="Text Box 29">
          <a:extLst>
            <a:ext uri="{FF2B5EF4-FFF2-40B4-BE49-F238E27FC236}">
              <a16:creationId xmlns:a16="http://schemas.microsoft.com/office/drawing/2014/main" id="{F53D2037-087D-4891-901F-C946797511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3" name="Text Box 30">
          <a:extLst>
            <a:ext uri="{FF2B5EF4-FFF2-40B4-BE49-F238E27FC236}">
              <a16:creationId xmlns:a16="http://schemas.microsoft.com/office/drawing/2014/main" id="{CD2BA91F-8164-42C9-ADAD-A1D2B34CA5F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4" name="Text Box 31">
          <a:extLst>
            <a:ext uri="{FF2B5EF4-FFF2-40B4-BE49-F238E27FC236}">
              <a16:creationId xmlns:a16="http://schemas.microsoft.com/office/drawing/2014/main" id="{7B69568B-B883-4089-BC7D-A2D8530801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5" name="Text Box 32">
          <a:extLst>
            <a:ext uri="{FF2B5EF4-FFF2-40B4-BE49-F238E27FC236}">
              <a16:creationId xmlns:a16="http://schemas.microsoft.com/office/drawing/2014/main" id="{F9437F7F-2172-4CB1-93C7-6822B796D3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6" name="Text Box 33">
          <a:extLst>
            <a:ext uri="{FF2B5EF4-FFF2-40B4-BE49-F238E27FC236}">
              <a16:creationId xmlns:a16="http://schemas.microsoft.com/office/drawing/2014/main" id="{BDF3EACA-0D98-4D2B-B9FE-6AFD7DFB2F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7" name="Text Box 34">
          <a:extLst>
            <a:ext uri="{FF2B5EF4-FFF2-40B4-BE49-F238E27FC236}">
              <a16:creationId xmlns:a16="http://schemas.microsoft.com/office/drawing/2014/main" id="{0A10F92D-A67E-4804-BD22-3863D98536E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8" name="Text Box 35">
          <a:extLst>
            <a:ext uri="{FF2B5EF4-FFF2-40B4-BE49-F238E27FC236}">
              <a16:creationId xmlns:a16="http://schemas.microsoft.com/office/drawing/2014/main" id="{FEEEA151-A2C1-40DC-8584-9670375DD64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69" name="Text Box 36">
          <a:extLst>
            <a:ext uri="{FF2B5EF4-FFF2-40B4-BE49-F238E27FC236}">
              <a16:creationId xmlns:a16="http://schemas.microsoft.com/office/drawing/2014/main" id="{9AFEE6C1-BFD7-440E-9CDD-3A98B4AF12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0" name="Text Box 37">
          <a:extLst>
            <a:ext uri="{FF2B5EF4-FFF2-40B4-BE49-F238E27FC236}">
              <a16:creationId xmlns:a16="http://schemas.microsoft.com/office/drawing/2014/main" id="{383BECE0-F85F-4F6F-AC29-5F68FF5EF3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1" name="Text Box 38">
          <a:extLst>
            <a:ext uri="{FF2B5EF4-FFF2-40B4-BE49-F238E27FC236}">
              <a16:creationId xmlns:a16="http://schemas.microsoft.com/office/drawing/2014/main" id="{98580377-6D41-4205-B101-19CBE856D6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2" name="Text Box 39">
          <a:extLst>
            <a:ext uri="{FF2B5EF4-FFF2-40B4-BE49-F238E27FC236}">
              <a16:creationId xmlns:a16="http://schemas.microsoft.com/office/drawing/2014/main" id="{C28FD31F-1E4A-47A4-A58B-E340FF6EE0D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3" name="Text Box 40">
          <a:extLst>
            <a:ext uri="{FF2B5EF4-FFF2-40B4-BE49-F238E27FC236}">
              <a16:creationId xmlns:a16="http://schemas.microsoft.com/office/drawing/2014/main" id="{D2088A3D-B928-4B77-8C33-915DC0F2A42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4" name="Text Box 41">
          <a:extLst>
            <a:ext uri="{FF2B5EF4-FFF2-40B4-BE49-F238E27FC236}">
              <a16:creationId xmlns:a16="http://schemas.microsoft.com/office/drawing/2014/main" id="{30239B00-203E-41EB-8218-614AE04F0F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5" name="Text Box 42">
          <a:extLst>
            <a:ext uri="{FF2B5EF4-FFF2-40B4-BE49-F238E27FC236}">
              <a16:creationId xmlns:a16="http://schemas.microsoft.com/office/drawing/2014/main" id="{E13D76BB-0E0B-455B-A761-3575423E1F4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6" name="Text Box 43">
          <a:extLst>
            <a:ext uri="{FF2B5EF4-FFF2-40B4-BE49-F238E27FC236}">
              <a16:creationId xmlns:a16="http://schemas.microsoft.com/office/drawing/2014/main" id="{E7EAB288-5BB3-4616-AA6A-264520DC873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7" name="Text Box 44">
          <a:extLst>
            <a:ext uri="{FF2B5EF4-FFF2-40B4-BE49-F238E27FC236}">
              <a16:creationId xmlns:a16="http://schemas.microsoft.com/office/drawing/2014/main" id="{98C7FEB3-7AD0-4953-AF86-6225FCF595F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8" name="Text Box 45">
          <a:extLst>
            <a:ext uri="{FF2B5EF4-FFF2-40B4-BE49-F238E27FC236}">
              <a16:creationId xmlns:a16="http://schemas.microsoft.com/office/drawing/2014/main" id="{F48E97B2-26DE-413C-A0B6-0F5EB2CD94A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79" name="Text Box 46">
          <a:extLst>
            <a:ext uri="{FF2B5EF4-FFF2-40B4-BE49-F238E27FC236}">
              <a16:creationId xmlns:a16="http://schemas.microsoft.com/office/drawing/2014/main" id="{7744DFDE-DB1A-4254-A78D-2739E77B57E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0" name="Text Box 47">
          <a:extLst>
            <a:ext uri="{FF2B5EF4-FFF2-40B4-BE49-F238E27FC236}">
              <a16:creationId xmlns:a16="http://schemas.microsoft.com/office/drawing/2014/main" id="{4FA93284-992C-414D-BC5C-DA8BBF17FB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1" name="Text Box 48">
          <a:extLst>
            <a:ext uri="{FF2B5EF4-FFF2-40B4-BE49-F238E27FC236}">
              <a16:creationId xmlns:a16="http://schemas.microsoft.com/office/drawing/2014/main" id="{4C5824C0-C7B9-4694-8E3A-5143153B3F2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2" name="Text Box 49">
          <a:extLst>
            <a:ext uri="{FF2B5EF4-FFF2-40B4-BE49-F238E27FC236}">
              <a16:creationId xmlns:a16="http://schemas.microsoft.com/office/drawing/2014/main" id="{A0CB3E24-8FAC-4774-A4CA-3C839B226E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3" name="Text Box 50">
          <a:extLst>
            <a:ext uri="{FF2B5EF4-FFF2-40B4-BE49-F238E27FC236}">
              <a16:creationId xmlns:a16="http://schemas.microsoft.com/office/drawing/2014/main" id="{3C10EFBE-FDF4-45DE-951E-55477AF9921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4" name="Text Box 51">
          <a:extLst>
            <a:ext uri="{FF2B5EF4-FFF2-40B4-BE49-F238E27FC236}">
              <a16:creationId xmlns:a16="http://schemas.microsoft.com/office/drawing/2014/main" id="{4F3ADC63-AC90-47E7-87B9-F51CA93E491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5" name="Text Box 52">
          <a:extLst>
            <a:ext uri="{FF2B5EF4-FFF2-40B4-BE49-F238E27FC236}">
              <a16:creationId xmlns:a16="http://schemas.microsoft.com/office/drawing/2014/main" id="{7FAF5B57-BF2D-4382-BD6D-F622E4DB2F6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6" name="Text Box 53">
          <a:extLst>
            <a:ext uri="{FF2B5EF4-FFF2-40B4-BE49-F238E27FC236}">
              <a16:creationId xmlns:a16="http://schemas.microsoft.com/office/drawing/2014/main" id="{49B42168-062A-407E-B512-480E76DB9E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7" name="Text Box 54">
          <a:extLst>
            <a:ext uri="{FF2B5EF4-FFF2-40B4-BE49-F238E27FC236}">
              <a16:creationId xmlns:a16="http://schemas.microsoft.com/office/drawing/2014/main" id="{25F3FC6D-8BC0-4E6A-B7EA-5ED946429D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8" name="Text Box 55">
          <a:extLst>
            <a:ext uri="{FF2B5EF4-FFF2-40B4-BE49-F238E27FC236}">
              <a16:creationId xmlns:a16="http://schemas.microsoft.com/office/drawing/2014/main" id="{D86C6314-F791-40F3-9229-7805E9D2F7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89" name="Text Box 56">
          <a:extLst>
            <a:ext uri="{FF2B5EF4-FFF2-40B4-BE49-F238E27FC236}">
              <a16:creationId xmlns:a16="http://schemas.microsoft.com/office/drawing/2014/main" id="{F38EF242-61A8-4DF6-9D6E-79DD1EE90F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0" name="Text Box 57">
          <a:extLst>
            <a:ext uri="{FF2B5EF4-FFF2-40B4-BE49-F238E27FC236}">
              <a16:creationId xmlns:a16="http://schemas.microsoft.com/office/drawing/2014/main" id="{29ED3AF1-F7C3-4CEA-8E6B-366AE54BEE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1" name="Text Box 58">
          <a:extLst>
            <a:ext uri="{FF2B5EF4-FFF2-40B4-BE49-F238E27FC236}">
              <a16:creationId xmlns:a16="http://schemas.microsoft.com/office/drawing/2014/main" id="{7969A33D-4D53-42CC-BA8E-A8EA54593D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2" name="Text Box 59">
          <a:extLst>
            <a:ext uri="{FF2B5EF4-FFF2-40B4-BE49-F238E27FC236}">
              <a16:creationId xmlns:a16="http://schemas.microsoft.com/office/drawing/2014/main" id="{F14699B8-05AE-44B5-A361-DD2F19F9176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3" name="Text Box 60">
          <a:extLst>
            <a:ext uri="{FF2B5EF4-FFF2-40B4-BE49-F238E27FC236}">
              <a16:creationId xmlns:a16="http://schemas.microsoft.com/office/drawing/2014/main" id="{38B78867-F893-4D41-9BB7-055179DD30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4" name="Text Box 61">
          <a:extLst>
            <a:ext uri="{FF2B5EF4-FFF2-40B4-BE49-F238E27FC236}">
              <a16:creationId xmlns:a16="http://schemas.microsoft.com/office/drawing/2014/main" id="{62025096-8E9E-4888-BCB7-E0599E8808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5" name="Text Box 62">
          <a:extLst>
            <a:ext uri="{FF2B5EF4-FFF2-40B4-BE49-F238E27FC236}">
              <a16:creationId xmlns:a16="http://schemas.microsoft.com/office/drawing/2014/main" id="{A68BCFF3-D361-4432-95F6-A4F8D992ED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6" name="Text Box 63">
          <a:extLst>
            <a:ext uri="{FF2B5EF4-FFF2-40B4-BE49-F238E27FC236}">
              <a16:creationId xmlns:a16="http://schemas.microsoft.com/office/drawing/2014/main" id="{572F2E08-780B-4698-BBA6-C799D538EEE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7" name="Text Box 64">
          <a:extLst>
            <a:ext uri="{FF2B5EF4-FFF2-40B4-BE49-F238E27FC236}">
              <a16:creationId xmlns:a16="http://schemas.microsoft.com/office/drawing/2014/main" id="{BB5DA548-A182-4115-AB54-35553207DB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8" name="Text Box 65">
          <a:extLst>
            <a:ext uri="{FF2B5EF4-FFF2-40B4-BE49-F238E27FC236}">
              <a16:creationId xmlns:a16="http://schemas.microsoft.com/office/drawing/2014/main" id="{8A40B6CF-0852-45D2-9682-6A5C4242DB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999" name="Text Box 66">
          <a:extLst>
            <a:ext uri="{FF2B5EF4-FFF2-40B4-BE49-F238E27FC236}">
              <a16:creationId xmlns:a16="http://schemas.microsoft.com/office/drawing/2014/main" id="{90AEBA85-A74A-4A98-9E2C-1E3DD71DCA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0" name="Text Box 67">
          <a:extLst>
            <a:ext uri="{FF2B5EF4-FFF2-40B4-BE49-F238E27FC236}">
              <a16:creationId xmlns:a16="http://schemas.microsoft.com/office/drawing/2014/main" id="{56647BF4-3794-4B0D-859F-14B74EB6DB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1" name="Text Box 68">
          <a:extLst>
            <a:ext uri="{FF2B5EF4-FFF2-40B4-BE49-F238E27FC236}">
              <a16:creationId xmlns:a16="http://schemas.microsoft.com/office/drawing/2014/main" id="{AB5E5DDF-AA45-411C-9000-C01ECF3F76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2" name="Text Box 69">
          <a:extLst>
            <a:ext uri="{FF2B5EF4-FFF2-40B4-BE49-F238E27FC236}">
              <a16:creationId xmlns:a16="http://schemas.microsoft.com/office/drawing/2014/main" id="{C748479E-B704-4115-9B68-83F668AA73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3" name="Text Box 70">
          <a:extLst>
            <a:ext uri="{FF2B5EF4-FFF2-40B4-BE49-F238E27FC236}">
              <a16:creationId xmlns:a16="http://schemas.microsoft.com/office/drawing/2014/main" id="{C0189AEC-3143-4B08-8EB0-16818D6DE3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4" name="Text Box 71">
          <a:extLst>
            <a:ext uri="{FF2B5EF4-FFF2-40B4-BE49-F238E27FC236}">
              <a16:creationId xmlns:a16="http://schemas.microsoft.com/office/drawing/2014/main" id="{FE8FCA1B-127C-4683-97AB-4542982A3BF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5" name="Text Box 72">
          <a:extLst>
            <a:ext uri="{FF2B5EF4-FFF2-40B4-BE49-F238E27FC236}">
              <a16:creationId xmlns:a16="http://schemas.microsoft.com/office/drawing/2014/main" id="{C6578F3F-68EC-4187-87CB-C57FD017E4E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6" name="Text Box 73">
          <a:extLst>
            <a:ext uri="{FF2B5EF4-FFF2-40B4-BE49-F238E27FC236}">
              <a16:creationId xmlns:a16="http://schemas.microsoft.com/office/drawing/2014/main" id="{98FA37F3-9A69-41F5-AC55-912A752BE30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7" name="Text Box 74">
          <a:extLst>
            <a:ext uri="{FF2B5EF4-FFF2-40B4-BE49-F238E27FC236}">
              <a16:creationId xmlns:a16="http://schemas.microsoft.com/office/drawing/2014/main" id="{03DFD525-2837-4B5E-A536-253FE4E32D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8" name="Text Box 75">
          <a:extLst>
            <a:ext uri="{FF2B5EF4-FFF2-40B4-BE49-F238E27FC236}">
              <a16:creationId xmlns:a16="http://schemas.microsoft.com/office/drawing/2014/main" id="{E51F63BD-69BD-4EEC-B7AE-CD0506508D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09" name="Text Box 76">
          <a:extLst>
            <a:ext uri="{FF2B5EF4-FFF2-40B4-BE49-F238E27FC236}">
              <a16:creationId xmlns:a16="http://schemas.microsoft.com/office/drawing/2014/main" id="{B966DE49-8421-4010-BE33-0AA276CF7E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0" name="Text Box 77">
          <a:extLst>
            <a:ext uri="{FF2B5EF4-FFF2-40B4-BE49-F238E27FC236}">
              <a16:creationId xmlns:a16="http://schemas.microsoft.com/office/drawing/2014/main" id="{C9F3B2FB-9875-43E9-A9BA-77DFA532659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1" name="Text Box 78">
          <a:extLst>
            <a:ext uri="{FF2B5EF4-FFF2-40B4-BE49-F238E27FC236}">
              <a16:creationId xmlns:a16="http://schemas.microsoft.com/office/drawing/2014/main" id="{394013F1-6824-4604-908F-AF131CF1F5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2" name="Text Box 79">
          <a:extLst>
            <a:ext uri="{FF2B5EF4-FFF2-40B4-BE49-F238E27FC236}">
              <a16:creationId xmlns:a16="http://schemas.microsoft.com/office/drawing/2014/main" id="{1613F7FC-A0FE-4484-B558-1D84446D20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3" name="Text Box 80">
          <a:extLst>
            <a:ext uri="{FF2B5EF4-FFF2-40B4-BE49-F238E27FC236}">
              <a16:creationId xmlns:a16="http://schemas.microsoft.com/office/drawing/2014/main" id="{7005733D-634E-450A-B219-9FD6E74F17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4" name="Text Box 81">
          <a:extLst>
            <a:ext uri="{FF2B5EF4-FFF2-40B4-BE49-F238E27FC236}">
              <a16:creationId xmlns:a16="http://schemas.microsoft.com/office/drawing/2014/main" id="{E43AAAB8-57C0-47D8-B86F-05E3BC8B71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5" name="Text Box 82">
          <a:extLst>
            <a:ext uri="{FF2B5EF4-FFF2-40B4-BE49-F238E27FC236}">
              <a16:creationId xmlns:a16="http://schemas.microsoft.com/office/drawing/2014/main" id="{9C3208E4-CBCA-42D4-820B-8874BB1E6A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6" name="Text Box 83">
          <a:extLst>
            <a:ext uri="{FF2B5EF4-FFF2-40B4-BE49-F238E27FC236}">
              <a16:creationId xmlns:a16="http://schemas.microsoft.com/office/drawing/2014/main" id="{94D9CD9C-B01D-4922-888A-1FD1E67346F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7" name="Text Box 84">
          <a:extLst>
            <a:ext uri="{FF2B5EF4-FFF2-40B4-BE49-F238E27FC236}">
              <a16:creationId xmlns:a16="http://schemas.microsoft.com/office/drawing/2014/main" id="{A81144B0-D9C9-4B1B-96F4-E9924C0D3C6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8" name="Text Box 85">
          <a:extLst>
            <a:ext uri="{FF2B5EF4-FFF2-40B4-BE49-F238E27FC236}">
              <a16:creationId xmlns:a16="http://schemas.microsoft.com/office/drawing/2014/main" id="{6B19DD9F-03A5-42C8-92CC-DABCD3FB296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19" name="Text Box 86">
          <a:extLst>
            <a:ext uri="{FF2B5EF4-FFF2-40B4-BE49-F238E27FC236}">
              <a16:creationId xmlns:a16="http://schemas.microsoft.com/office/drawing/2014/main" id="{D9A3B1B0-395B-4000-AF40-0FA016E77FB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0" name="Text Box 87">
          <a:extLst>
            <a:ext uri="{FF2B5EF4-FFF2-40B4-BE49-F238E27FC236}">
              <a16:creationId xmlns:a16="http://schemas.microsoft.com/office/drawing/2014/main" id="{92D95A95-D2D6-4F26-A015-27175FC5CF5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1" name="Text Box 88">
          <a:extLst>
            <a:ext uri="{FF2B5EF4-FFF2-40B4-BE49-F238E27FC236}">
              <a16:creationId xmlns:a16="http://schemas.microsoft.com/office/drawing/2014/main" id="{61E2D37E-CD98-4601-92E5-4F6AB34B54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2" name="Text Box 89">
          <a:extLst>
            <a:ext uri="{FF2B5EF4-FFF2-40B4-BE49-F238E27FC236}">
              <a16:creationId xmlns:a16="http://schemas.microsoft.com/office/drawing/2014/main" id="{9A5E44EA-29BE-4CC2-88AA-51461E79A5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3" name="Text Box 90">
          <a:extLst>
            <a:ext uri="{FF2B5EF4-FFF2-40B4-BE49-F238E27FC236}">
              <a16:creationId xmlns:a16="http://schemas.microsoft.com/office/drawing/2014/main" id="{CA6EEBA8-A96D-4161-9781-7D4B8F0601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4" name="Text Box 91">
          <a:extLst>
            <a:ext uri="{FF2B5EF4-FFF2-40B4-BE49-F238E27FC236}">
              <a16:creationId xmlns:a16="http://schemas.microsoft.com/office/drawing/2014/main" id="{AB913E7C-48FD-43EA-9334-0C1DE0BDA4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5" name="Text Box 92">
          <a:extLst>
            <a:ext uri="{FF2B5EF4-FFF2-40B4-BE49-F238E27FC236}">
              <a16:creationId xmlns:a16="http://schemas.microsoft.com/office/drawing/2014/main" id="{B99DC137-B4E2-4FC4-B13D-167F746E3CF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6" name="Text Box 93">
          <a:extLst>
            <a:ext uri="{FF2B5EF4-FFF2-40B4-BE49-F238E27FC236}">
              <a16:creationId xmlns:a16="http://schemas.microsoft.com/office/drawing/2014/main" id="{570D60DC-E680-435E-9659-6E2681324C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7" name="Text Box 94">
          <a:extLst>
            <a:ext uri="{FF2B5EF4-FFF2-40B4-BE49-F238E27FC236}">
              <a16:creationId xmlns:a16="http://schemas.microsoft.com/office/drawing/2014/main" id="{CE38BA59-5F3D-4FC4-973C-8B0C5AA89CE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8" name="Text Box 95">
          <a:extLst>
            <a:ext uri="{FF2B5EF4-FFF2-40B4-BE49-F238E27FC236}">
              <a16:creationId xmlns:a16="http://schemas.microsoft.com/office/drawing/2014/main" id="{AE3999C8-5C85-4959-B7DC-84A5CCE139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29" name="Text Box 96">
          <a:extLst>
            <a:ext uri="{FF2B5EF4-FFF2-40B4-BE49-F238E27FC236}">
              <a16:creationId xmlns:a16="http://schemas.microsoft.com/office/drawing/2014/main" id="{0A6CD82C-9AD1-47F6-9AD9-A5D54927F4E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0" name="Text Box 97">
          <a:extLst>
            <a:ext uri="{FF2B5EF4-FFF2-40B4-BE49-F238E27FC236}">
              <a16:creationId xmlns:a16="http://schemas.microsoft.com/office/drawing/2014/main" id="{EE7665B7-A734-43B5-BC7C-82D092B2C0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1" name="Text Box 98">
          <a:extLst>
            <a:ext uri="{FF2B5EF4-FFF2-40B4-BE49-F238E27FC236}">
              <a16:creationId xmlns:a16="http://schemas.microsoft.com/office/drawing/2014/main" id="{6C10E928-235F-43A3-8A02-D1137A248B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032" name="Text Box 99">
          <a:extLst>
            <a:ext uri="{FF2B5EF4-FFF2-40B4-BE49-F238E27FC236}">
              <a16:creationId xmlns:a16="http://schemas.microsoft.com/office/drawing/2014/main" id="{9C9BF70F-0BEA-498C-9045-178ED2644695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3" name="Text Box 100">
          <a:extLst>
            <a:ext uri="{FF2B5EF4-FFF2-40B4-BE49-F238E27FC236}">
              <a16:creationId xmlns:a16="http://schemas.microsoft.com/office/drawing/2014/main" id="{2269321B-2585-41DB-8DEB-B2DB7880E6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4" name="Text Box 101">
          <a:extLst>
            <a:ext uri="{FF2B5EF4-FFF2-40B4-BE49-F238E27FC236}">
              <a16:creationId xmlns:a16="http://schemas.microsoft.com/office/drawing/2014/main" id="{ACB56AE0-6200-482A-837C-0096BE94829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5" name="Text Box 102">
          <a:extLst>
            <a:ext uri="{FF2B5EF4-FFF2-40B4-BE49-F238E27FC236}">
              <a16:creationId xmlns:a16="http://schemas.microsoft.com/office/drawing/2014/main" id="{0CFA2599-9192-4707-9F8A-77070F0F86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6" name="Text Box 103">
          <a:extLst>
            <a:ext uri="{FF2B5EF4-FFF2-40B4-BE49-F238E27FC236}">
              <a16:creationId xmlns:a16="http://schemas.microsoft.com/office/drawing/2014/main" id="{7B098DE1-57CA-4116-864E-C5D372A821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7" name="Text Box 104">
          <a:extLst>
            <a:ext uri="{FF2B5EF4-FFF2-40B4-BE49-F238E27FC236}">
              <a16:creationId xmlns:a16="http://schemas.microsoft.com/office/drawing/2014/main" id="{6FB4F136-F068-417C-AEDE-B3C36428CF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8" name="Text Box 105">
          <a:extLst>
            <a:ext uri="{FF2B5EF4-FFF2-40B4-BE49-F238E27FC236}">
              <a16:creationId xmlns:a16="http://schemas.microsoft.com/office/drawing/2014/main" id="{754EC301-4FBC-4A7D-8236-F7EAC3CB6C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39" name="Text Box 106">
          <a:extLst>
            <a:ext uri="{FF2B5EF4-FFF2-40B4-BE49-F238E27FC236}">
              <a16:creationId xmlns:a16="http://schemas.microsoft.com/office/drawing/2014/main" id="{62D2D1F2-5FFE-46BB-9A26-48E89A56F8C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0" name="Text Box 107">
          <a:extLst>
            <a:ext uri="{FF2B5EF4-FFF2-40B4-BE49-F238E27FC236}">
              <a16:creationId xmlns:a16="http://schemas.microsoft.com/office/drawing/2014/main" id="{217CA695-9DFF-4A6F-BBB4-C592D51991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1" name="Text Box 108">
          <a:extLst>
            <a:ext uri="{FF2B5EF4-FFF2-40B4-BE49-F238E27FC236}">
              <a16:creationId xmlns:a16="http://schemas.microsoft.com/office/drawing/2014/main" id="{CD6B9ACB-549F-4C28-A86A-9E4A6844F48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2" name="Text Box 109">
          <a:extLst>
            <a:ext uri="{FF2B5EF4-FFF2-40B4-BE49-F238E27FC236}">
              <a16:creationId xmlns:a16="http://schemas.microsoft.com/office/drawing/2014/main" id="{4E41E8D7-98CD-461E-82A0-118E0BB896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3" name="Text Box 110">
          <a:extLst>
            <a:ext uri="{FF2B5EF4-FFF2-40B4-BE49-F238E27FC236}">
              <a16:creationId xmlns:a16="http://schemas.microsoft.com/office/drawing/2014/main" id="{2996058E-49C8-41FF-A537-75E1889DA6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4" name="Text Box 111">
          <a:extLst>
            <a:ext uri="{FF2B5EF4-FFF2-40B4-BE49-F238E27FC236}">
              <a16:creationId xmlns:a16="http://schemas.microsoft.com/office/drawing/2014/main" id="{91FC49FC-D3BE-4126-9854-5C939B883D3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5" name="Text Box 112">
          <a:extLst>
            <a:ext uri="{FF2B5EF4-FFF2-40B4-BE49-F238E27FC236}">
              <a16:creationId xmlns:a16="http://schemas.microsoft.com/office/drawing/2014/main" id="{F5CF6498-F5DF-4E16-9B34-97F39CF5D0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6" name="Text Box 113">
          <a:extLst>
            <a:ext uri="{FF2B5EF4-FFF2-40B4-BE49-F238E27FC236}">
              <a16:creationId xmlns:a16="http://schemas.microsoft.com/office/drawing/2014/main" id="{B21F79AC-DA84-496B-911C-519B1609F17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047" name="Text Box 114">
          <a:extLst>
            <a:ext uri="{FF2B5EF4-FFF2-40B4-BE49-F238E27FC236}">
              <a16:creationId xmlns:a16="http://schemas.microsoft.com/office/drawing/2014/main" id="{0BA36543-4D7B-47B4-AB5D-69F8365810C5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8" name="Text Box 115">
          <a:extLst>
            <a:ext uri="{FF2B5EF4-FFF2-40B4-BE49-F238E27FC236}">
              <a16:creationId xmlns:a16="http://schemas.microsoft.com/office/drawing/2014/main" id="{D4DB3325-F7AB-48D8-9949-EC718CDCCD7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49" name="Text Box 116">
          <a:extLst>
            <a:ext uri="{FF2B5EF4-FFF2-40B4-BE49-F238E27FC236}">
              <a16:creationId xmlns:a16="http://schemas.microsoft.com/office/drawing/2014/main" id="{5FDCF613-4BBC-4A92-8191-3CEF270306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0" name="Text Box 117">
          <a:extLst>
            <a:ext uri="{FF2B5EF4-FFF2-40B4-BE49-F238E27FC236}">
              <a16:creationId xmlns:a16="http://schemas.microsoft.com/office/drawing/2014/main" id="{B227431B-CA3C-4D85-9199-E2DD263A43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1" name="Text Box 118">
          <a:extLst>
            <a:ext uri="{FF2B5EF4-FFF2-40B4-BE49-F238E27FC236}">
              <a16:creationId xmlns:a16="http://schemas.microsoft.com/office/drawing/2014/main" id="{E120C345-C233-4042-A829-E9BB808054A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2" name="Text Box 119">
          <a:extLst>
            <a:ext uri="{FF2B5EF4-FFF2-40B4-BE49-F238E27FC236}">
              <a16:creationId xmlns:a16="http://schemas.microsoft.com/office/drawing/2014/main" id="{B629063E-A3FD-40F4-A3D3-9705544096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3" name="Text Box 120">
          <a:extLst>
            <a:ext uri="{FF2B5EF4-FFF2-40B4-BE49-F238E27FC236}">
              <a16:creationId xmlns:a16="http://schemas.microsoft.com/office/drawing/2014/main" id="{86582CB7-5E99-458A-9A9A-0DB58D02261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4" name="Text Box 121">
          <a:extLst>
            <a:ext uri="{FF2B5EF4-FFF2-40B4-BE49-F238E27FC236}">
              <a16:creationId xmlns:a16="http://schemas.microsoft.com/office/drawing/2014/main" id="{8302480F-ACA1-4C36-83D5-7C3EEBA5559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5" name="Text Box 122">
          <a:extLst>
            <a:ext uri="{FF2B5EF4-FFF2-40B4-BE49-F238E27FC236}">
              <a16:creationId xmlns:a16="http://schemas.microsoft.com/office/drawing/2014/main" id="{AC5F4ECE-669B-471A-9C26-7FFB8B6607E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6" name="Text Box 123">
          <a:extLst>
            <a:ext uri="{FF2B5EF4-FFF2-40B4-BE49-F238E27FC236}">
              <a16:creationId xmlns:a16="http://schemas.microsoft.com/office/drawing/2014/main" id="{A876ABA6-75FB-4885-B3F0-81C6EAC2D2F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7" name="Text Box 124">
          <a:extLst>
            <a:ext uri="{FF2B5EF4-FFF2-40B4-BE49-F238E27FC236}">
              <a16:creationId xmlns:a16="http://schemas.microsoft.com/office/drawing/2014/main" id="{DB9FA0C5-F462-4FE1-A04F-2231AC7E5C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8" name="Text Box 125">
          <a:extLst>
            <a:ext uri="{FF2B5EF4-FFF2-40B4-BE49-F238E27FC236}">
              <a16:creationId xmlns:a16="http://schemas.microsoft.com/office/drawing/2014/main" id="{1A852118-F375-41FC-8B37-BC9F35CBBC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59" name="Text Box 126">
          <a:extLst>
            <a:ext uri="{FF2B5EF4-FFF2-40B4-BE49-F238E27FC236}">
              <a16:creationId xmlns:a16="http://schemas.microsoft.com/office/drawing/2014/main" id="{38369AAF-1DE6-4B34-ADF5-17AAD6AC650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0" name="Text Box 127">
          <a:extLst>
            <a:ext uri="{FF2B5EF4-FFF2-40B4-BE49-F238E27FC236}">
              <a16:creationId xmlns:a16="http://schemas.microsoft.com/office/drawing/2014/main" id="{5E30093F-A9D4-41E0-A4DF-C6E62A965AC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1" name="Text Box 128">
          <a:extLst>
            <a:ext uri="{FF2B5EF4-FFF2-40B4-BE49-F238E27FC236}">
              <a16:creationId xmlns:a16="http://schemas.microsoft.com/office/drawing/2014/main" id="{4BD96149-AEF7-4F18-80AF-7AAB6663E9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062" name="Text Box 129">
          <a:extLst>
            <a:ext uri="{FF2B5EF4-FFF2-40B4-BE49-F238E27FC236}">
              <a16:creationId xmlns:a16="http://schemas.microsoft.com/office/drawing/2014/main" id="{A685FC31-91A4-4CD3-8199-FED047A1E124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3" name="Text Box 130">
          <a:extLst>
            <a:ext uri="{FF2B5EF4-FFF2-40B4-BE49-F238E27FC236}">
              <a16:creationId xmlns:a16="http://schemas.microsoft.com/office/drawing/2014/main" id="{E16777CF-F29B-4EAD-A415-6E423BE6C9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4" name="Text Box 131">
          <a:extLst>
            <a:ext uri="{FF2B5EF4-FFF2-40B4-BE49-F238E27FC236}">
              <a16:creationId xmlns:a16="http://schemas.microsoft.com/office/drawing/2014/main" id="{6524A238-6763-4011-978A-6D65768584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5" name="Text Box 132">
          <a:extLst>
            <a:ext uri="{FF2B5EF4-FFF2-40B4-BE49-F238E27FC236}">
              <a16:creationId xmlns:a16="http://schemas.microsoft.com/office/drawing/2014/main" id="{986A8B34-33EF-4948-B6B8-5881F60EFF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6" name="Text Box 133">
          <a:extLst>
            <a:ext uri="{FF2B5EF4-FFF2-40B4-BE49-F238E27FC236}">
              <a16:creationId xmlns:a16="http://schemas.microsoft.com/office/drawing/2014/main" id="{890FCC87-ACC0-4A2D-BB99-29653470BC4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7" name="Text Box 134">
          <a:extLst>
            <a:ext uri="{FF2B5EF4-FFF2-40B4-BE49-F238E27FC236}">
              <a16:creationId xmlns:a16="http://schemas.microsoft.com/office/drawing/2014/main" id="{1A9BEF5C-DDEB-4A49-96AA-2C3592513F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8" name="Text Box 135">
          <a:extLst>
            <a:ext uri="{FF2B5EF4-FFF2-40B4-BE49-F238E27FC236}">
              <a16:creationId xmlns:a16="http://schemas.microsoft.com/office/drawing/2014/main" id="{0E83244D-78F1-4B03-9112-F9A35C7153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69" name="Text Box 136">
          <a:extLst>
            <a:ext uri="{FF2B5EF4-FFF2-40B4-BE49-F238E27FC236}">
              <a16:creationId xmlns:a16="http://schemas.microsoft.com/office/drawing/2014/main" id="{36492742-2F0E-4BD9-B170-C571CD9C3E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0" name="Text Box 137">
          <a:extLst>
            <a:ext uri="{FF2B5EF4-FFF2-40B4-BE49-F238E27FC236}">
              <a16:creationId xmlns:a16="http://schemas.microsoft.com/office/drawing/2014/main" id="{8516DAF0-D0C2-49DA-AFA5-EAAE8AB75A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1" name="Text Box 138">
          <a:extLst>
            <a:ext uri="{FF2B5EF4-FFF2-40B4-BE49-F238E27FC236}">
              <a16:creationId xmlns:a16="http://schemas.microsoft.com/office/drawing/2014/main" id="{73602604-0709-4DF7-B645-080B820431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2" name="Text Box 139">
          <a:extLst>
            <a:ext uri="{FF2B5EF4-FFF2-40B4-BE49-F238E27FC236}">
              <a16:creationId xmlns:a16="http://schemas.microsoft.com/office/drawing/2014/main" id="{89E16825-8355-47AD-A988-5DF14D2ABCF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3" name="Text Box 140">
          <a:extLst>
            <a:ext uri="{FF2B5EF4-FFF2-40B4-BE49-F238E27FC236}">
              <a16:creationId xmlns:a16="http://schemas.microsoft.com/office/drawing/2014/main" id="{EE4DF6F7-7DBF-4F6F-BC27-CBA33F5E610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4" name="Text Box 141">
          <a:extLst>
            <a:ext uri="{FF2B5EF4-FFF2-40B4-BE49-F238E27FC236}">
              <a16:creationId xmlns:a16="http://schemas.microsoft.com/office/drawing/2014/main" id="{90515865-1C2B-454F-B1FF-D48B400EF4F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5" name="Text Box 142">
          <a:extLst>
            <a:ext uri="{FF2B5EF4-FFF2-40B4-BE49-F238E27FC236}">
              <a16:creationId xmlns:a16="http://schemas.microsoft.com/office/drawing/2014/main" id="{DF15F536-95F2-44F4-BB4F-60665A1FF0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6" name="Text Box 143">
          <a:extLst>
            <a:ext uri="{FF2B5EF4-FFF2-40B4-BE49-F238E27FC236}">
              <a16:creationId xmlns:a16="http://schemas.microsoft.com/office/drawing/2014/main" id="{5132350D-61B6-4703-871C-A544D21DE32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077" name="Text Box 144">
          <a:extLst>
            <a:ext uri="{FF2B5EF4-FFF2-40B4-BE49-F238E27FC236}">
              <a16:creationId xmlns:a16="http://schemas.microsoft.com/office/drawing/2014/main" id="{B5CA17FE-740F-464A-9B82-C9A91BEF2505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8" name="Text Box 145">
          <a:extLst>
            <a:ext uri="{FF2B5EF4-FFF2-40B4-BE49-F238E27FC236}">
              <a16:creationId xmlns:a16="http://schemas.microsoft.com/office/drawing/2014/main" id="{0BEDCF74-AD58-43FD-AC4C-1B566B62FB0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79" name="Text Box 146">
          <a:extLst>
            <a:ext uri="{FF2B5EF4-FFF2-40B4-BE49-F238E27FC236}">
              <a16:creationId xmlns:a16="http://schemas.microsoft.com/office/drawing/2014/main" id="{703AED9C-E7F9-4496-BAAF-B7E632F90B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0" name="Text Box 147">
          <a:extLst>
            <a:ext uri="{FF2B5EF4-FFF2-40B4-BE49-F238E27FC236}">
              <a16:creationId xmlns:a16="http://schemas.microsoft.com/office/drawing/2014/main" id="{5B877D9A-F660-4120-8CBD-AF7FF19CF3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1" name="Text Box 148">
          <a:extLst>
            <a:ext uri="{FF2B5EF4-FFF2-40B4-BE49-F238E27FC236}">
              <a16:creationId xmlns:a16="http://schemas.microsoft.com/office/drawing/2014/main" id="{8D66EBE4-4218-402F-A5A2-D47F2ABE65C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2" name="Text Box 149">
          <a:extLst>
            <a:ext uri="{FF2B5EF4-FFF2-40B4-BE49-F238E27FC236}">
              <a16:creationId xmlns:a16="http://schemas.microsoft.com/office/drawing/2014/main" id="{DF4721EC-2EDE-41CE-BE75-ACF9B578FF1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3" name="Text Box 150">
          <a:extLst>
            <a:ext uri="{FF2B5EF4-FFF2-40B4-BE49-F238E27FC236}">
              <a16:creationId xmlns:a16="http://schemas.microsoft.com/office/drawing/2014/main" id="{6C200085-1BA4-4E74-BC39-2BA1C1AA8BF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4" name="Text Box 151">
          <a:extLst>
            <a:ext uri="{FF2B5EF4-FFF2-40B4-BE49-F238E27FC236}">
              <a16:creationId xmlns:a16="http://schemas.microsoft.com/office/drawing/2014/main" id="{0BCF994D-5FC6-4059-A962-DBF1A931C6B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5" name="Text Box 152">
          <a:extLst>
            <a:ext uri="{FF2B5EF4-FFF2-40B4-BE49-F238E27FC236}">
              <a16:creationId xmlns:a16="http://schemas.microsoft.com/office/drawing/2014/main" id="{27152195-3550-4D62-B538-D5363B4852E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6" name="Text Box 153">
          <a:extLst>
            <a:ext uri="{FF2B5EF4-FFF2-40B4-BE49-F238E27FC236}">
              <a16:creationId xmlns:a16="http://schemas.microsoft.com/office/drawing/2014/main" id="{B77FB44B-46B4-4ACE-B44D-366243ED2EF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7" name="Text Box 154">
          <a:extLst>
            <a:ext uri="{FF2B5EF4-FFF2-40B4-BE49-F238E27FC236}">
              <a16:creationId xmlns:a16="http://schemas.microsoft.com/office/drawing/2014/main" id="{8E2181FA-97E4-44EE-885D-A50C82A08E6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8" name="Text Box 155">
          <a:extLst>
            <a:ext uri="{FF2B5EF4-FFF2-40B4-BE49-F238E27FC236}">
              <a16:creationId xmlns:a16="http://schemas.microsoft.com/office/drawing/2014/main" id="{AD5EA13B-0CD9-4CA9-9232-339588545B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89" name="Text Box 156">
          <a:extLst>
            <a:ext uri="{FF2B5EF4-FFF2-40B4-BE49-F238E27FC236}">
              <a16:creationId xmlns:a16="http://schemas.microsoft.com/office/drawing/2014/main" id="{5BFE8691-BCCF-4D5A-96D9-494808AF96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0" name="Text Box 157">
          <a:extLst>
            <a:ext uri="{FF2B5EF4-FFF2-40B4-BE49-F238E27FC236}">
              <a16:creationId xmlns:a16="http://schemas.microsoft.com/office/drawing/2014/main" id="{B5B254BA-7885-44A8-B7DB-03441FF31C9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1" name="Text Box 158">
          <a:extLst>
            <a:ext uri="{FF2B5EF4-FFF2-40B4-BE49-F238E27FC236}">
              <a16:creationId xmlns:a16="http://schemas.microsoft.com/office/drawing/2014/main" id="{45A75BE3-11E4-458D-A77B-075BEED11CB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092" name="Text Box 159">
          <a:extLst>
            <a:ext uri="{FF2B5EF4-FFF2-40B4-BE49-F238E27FC236}">
              <a16:creationId xmlns:a16="http://schemas.microsoft.com/office/drawing/2014/main" id="{95BDA6BE-7217-493E-AD21-FDD20C42FA9E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3" name="Text Box 160">
          <a:extLst>
            <a:ext uri="{FF2B5EF4-FFF2-40B4-BE49-F238E27FC236}">
              <a16:creationId xmlns:a16="http://schemas.microsoft.com/office/drawing/2014/main" id="{188CE3AD-56E0-4B94-AC15-856BAFC9F5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4" name="Text Box 161">
          <a:extLst>
            <a:ext uri="{FF2B5EF4-FFF2-40B4-BE49-F238E27FC236}">
              <a16:creationId xmlns:a16="http://schemas.microsoft.com/office/drawing/2014/main" id="{DC61E356-3789-4441-8050-4EDF84BEFE7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5" name="Text Box 162">
          <a:extLst>
            <a:ext uri="{FF2B5EF4-FFF2-40B4-BE49-F238E27FC236}">
              <a16:creationId xmlns:a16="http://schemas.microsoft.com/office/drawing/2014/main" id="{0353B43A-16E3-4723-AB74-44693F7809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6" name="Text Box 163">
          <a:extLst>
            <a:ext uri="{FF2B5EF4-FFF2-40B4-BE49-F238E27FC236}">
              <a16:creationId xmlns:a16="http://schemas.microsoft.com/office/drawing/2014/main" id="{953D0256-F6BF-41E6-8027-280AA5D1047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7" name="Text Box 164">
          <a:extLst>
            <a:ext uri="{FF2B5EF4-FFF2-40B4-BE49-F238E27FC236}">
              <a16:creationId xmlns:a16="http://schemas.microsoft.com/office/drawing/2014/main" id="{AC0E94A5-F853-4596-B3F4-C8D3FC2E9E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8" name="Text Box 165">
          <a:extLst>
            <a:ext uri="{FF2B5EF4-FFF2-40B4-BE49-F238E27FC236}">
              <a16:creationId xmlns:a16="http://schemas.microsoft.com/office/drawing/2014/main" id="{1C5A0794-39B1-4645-80BF-685BD19344F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099" name="Text Box 166">
          <a:extLst>
            <a:ext uri="{FF2B5EF4-FFF2-40B4-BE49-F238E27FC236}">
              <a16:creationId xmlns:a16="http://schemas.microsoft.com/office/drawing/2014/main" id="{086953FC-2901-4647-83C4-14725C636E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0" name="Text Box 167">
          <a:extLst>
            <a:ext uri="{FF2B5EF4-FFF2-40B4-BE49-F238E27FC236}">
              <a16:creationId xmlns:a16="http://schemas.microsoft.com/office/drawing/2014/main" id="{60D6C369-4775-403C-872A-0D5AAC4F44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1" name="Text Box 168">
          <a:extLst>
            <a:ext uri="{FF2B5EF4-FFF2-40B4-BE49-F238E27FC236}">
              <a16:creationId xmlns:a16="http://schemas.microsoft.com/office/drawing/2014/main" id="{3FF7704D-E3B0-463F-A3F1-FD8AFC0E5AF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2" name="Text Box 169">
          <a:extLst>
            <a:ext uri="{FF2B5EF4-FFF2-40B4-BE49-F238E27FC236}">
              <a16:creationId xmlns:a16="http://schemas.microsoft.com/office/drawing/2014/main" id="{9730DD08-3A6B-441E-B5F1-C32AA7F40FD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3" name="Text Box 170">
          <a:extLst>
            <a:ext uri="{FF2B5EF4-FFF2-40B4-BE49-F238E27FC236}">
              <a16:creationId xmlns:a16="http://schemas.microsoft.com/office/drawing/2014/main" id="{0FC96965-8D19-4563-AF08-48CC3E2194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4" name="Text Box 171">
          <a:extLst>
            <a:ext uri="{FF2B5EF4-FFF2-40B4-BE49-F238E27FC236}">
              <a16:creationId xmlns:a16="http://schemas.microsoft.com/office/drawing/2014/main" id="{57FD10CC-F833-433E-BBFE-806247C643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5" name="Text Box 172">
          <a:extLst>
            <a:ext uri="{FF2B5EF4-FFF2-40B4-BE49-F238E27FC236}">
              <a16:creationId xmlns:a16="http://schemas.microsoft.com/office/drawing/2014/main" id="{02E280F7-8913-42E1-874E-A6530072DB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6" name="Text Box 173">
          <a:extLst>
            <a:ext uri="{FF2B5EF4-FFF2-40B4-BE49-F238E27FC236}">
              <a16:creationId xmlns:a16="http://schemas.microsoft.com/office/drawing/2014/main" id="{8FA36986-F63B-4354-A93D-9590CB2171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0595" cy="167640"/>
    <xdr:sp macro="" textlink="">
      <xdr:nvSpPr>
        <xdr:cNvPr id="1107" name="Text Box 174">
          <a:extLst>
            <a:ext uri="{FF2B5EF4-FFF2-40B4-BE49-F238E27FC236}">
              <a16:creationId xmlns:a16="http://schemas.microsoft.com/office/drawing/2014/main" id="{AFD1B7AB-AEAA-4C2A-B5CD-6921E79961BD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059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8" name="Text Box 175">
          <a:extLst>
            <a:ext uri="{FF2B5EF4-FFF2-40B4-BE49-F238E27FC236}">
              <a16:creationId xmlns:a16="http://schemas.microsoft.com/office/drawing/2014/main" id="{7DD624D0-7A85-4C7D-94ED-D8A5E8E5F3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09" name="Text Box 176">
          <a:extLst>
            <a:ext uri="{FF2B5EF4-FFF2-40B4-BE49-F238E27FC236}">
              <a16:creationId xmlns:a16="http://schemas.microsoft.com/office/drawing/2014/main" id="{D39C69CB-DEF2-4F9C-A2DA-87B5C25833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0" name="Text Box 177">
          <a:extLst>
            <a:ext uri="{FF2B5EF4-FFF2-40B4-BE49-F238E27FC236}">
              <a16:creationId xmlns:a16="http://schemas.microsoft.com/office/drawing/2014/main" id="{1A126D81-98BE-4477-8821-CA121EF992E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1" name="Text Box 178">
          <a:extLst>
            <a:ext uri="{FF2B5EF4-FFF2-40B4-BE49-F238E27FC236}">
              <a16:creationId xmlns:a16="http://schemas.microsoft.com/office/drawing/2014/main" id="{BF05C980-6D84-4EB4-A4F3-2C3473529EA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2" name="Text Box 179">
          <a:extLst>
            <a:ext uri="{FF2B5EF4-FFF2-40B4-BE49-F238E27FC236}">
              <a16:creationId xmlns:a16="http://schemas.microsoft.com/office/drawing/2014/main" id="{91D6DA54-603D-4F39-B33C-2A1D294DF7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3" name="Text Box 180">
          <a:extLst>
            <a:ext uri="{FF2B5EF4-FFF2-40B4-BE49-F238E27FC236}">
              <a16:creationId xmlns:a16="http://schemas.microsoft.com/office/drawing/2014/main" id="{F1294650-613A-4B5F-A409-0E8145763CD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4" name="Text Box 181">
          <a:extLst>
            <a:ext uri="{FF2B5EF4-FFF2-40B4-BE49-F238E27FC236}">
              <a16:creationId xmlns:a16="http://schemas.microsoft.com/office/drawing/2014/main" id="{95B49AC0-AE84-4F81-BF7B-5531034D4C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5" name="Text Box 182">
          <a:extLst>
            <a:ext uri="{FF2B5EF4-FFF2-40B4-BE49-F238E27FC236}">
              <a16:creationId xmlns:a16="http://schemas.microsoft.com/office/drawing/2014/main" id="{E35814AD-B11F-4FE2-A978-1CD1FCC4F92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6" name="Text Box 183">
          <a:extLst>
            <a:ext uri="{FF2B5EF4-FFF2-40B4-BE49-F238E27FC236}">
              <a16:creationId xmlns:a16="http://schemas.microsoft.com/office/drawing/2014/main" id="{C7D2844D-631B-45E3-AA7F-41231F729F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7" name="Text Box 184">
          <a:extLst>
            <a:ext uri="{FF2B5EF4-FFF2-40B4-BE49-F238E27FC236}">
              <a16:creationId xmlns:a16="http://schemas.microsoft.com/office/drawing/2014/main" id="{6786DB3F-4BD7-40DC-92DC-7CFA28ACE5F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8" name="Text Box 185">
          <a:extLst>
            <a:ext uri="{FF2B5EF4-FFF2-40B4-BE49-F238E27FC236}">
              <a16:creationId xmlns:a16="http://schemas.microsoft.com/office/drawing/2014/main" id="{D81B275A-3C68-4516-A690-8F7F2A8C33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19" name="Text Box 186">
          <a:extLst>
            <a:ext uri="{FF2B5EF4-FFF2-40B4-BE49-F238E27FC236}">
              <a16:creationId xmlns:a16="http://schemas.microsoft.com/office/drawing/2014/main" id="{F43C4C56-72EB-41DA-9FE4-AE79EBD982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0" name="Text Box 187">
          <a:extLst>
            <a:ext uri="{FF2B5EF4-FFF2-40B4-BE49-F238E27FC236}">
              <a16:creationId xmlns:a16="http://schemas.microsoft.com/office/drawing/2014/main" id="{FF18606A-547D-4BB2-991C-511229E87AE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1" name="Text Box 188">
          <a:extLst>
            <a:ext uri="{FF2B5EF4-FFF2-40B4-BE49-F238E27FC236}">
              <a16:creationId xmlns:a16="http://schemas.microsoft.com/office/drawing/2014/main" id="{35288CCD-D231-40BC-AFE7-D7473A7BE11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2" name="Text Box 210">
          <a:extLst>
            <a:ext uri="{FF2B5EF4-FFF2-40B4-BE49-F238E27FC236}">
              <a16:creationId xmlns:a16="http://schemas.microsoft.com/office/drawing/2014/main" id="{2F5288F2-A486-4AAD-A17E-6A1FCD4739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3" name="Text Box 211">
          <a:extLst>
            <a:ext uri="{FF2B5EF4-FFF2-40B4-BE49-F238E27FC236}">
              <a16:creationId xmlns:a16="http://schemas.microsoft.com/office/drawing/2014/main" id="{A36765D0-F504-4E1C-BF15-A46B26ADA85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4" name="Text Box 212">
          <a:extLst>
            <a:ext uri="{FF2B5EF4-FFF2-40B4-BE49-F238E27FC236}">
              <a16:creationId xmlns:a16="http://schemas.microsoft.com/office/drawing/2014/main" id="{FAF6E118-F2AB-49D8-B807-B3096006F7D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5" name="Text Box 213">
          <a:extLst>
            <a:ext uri="{FF2B5EF4-FFF2-40B4-BE49-F238E27FC236}">
              <a16:creationId xmlns:a16="http://schemas.microsoft.com/office/drawing/2014/main" id="{1F421C6D-D823-4C54-B86D-9CB2320758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6" name="Text Box 214">
          <a:extLst>
            <a:ext uri="{FF2B5EF4-FFF2-40B4-BE49-F238E27FC236}">
              <a16:creationId xmlns:a16="http://schemas.microsoft.com/office/drawing/2014/main" id="{3F390D31-F03C-41E4-B296-5570270681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7" name="Text Box 215">
          <a:extLst>
            <a:ext uri="{FF2B5EF4-FFF2-40B4-BE49-F238E27FC236}">
              <a16:creationId xmlns:a16="http://schemas.microsoft.com/office/drawing/2014/main" id="{351A7212-BA81-43A0-828D-C75330945C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67640"/>
    <xdr:sp macro="" textlink="">
      <xdr:nvSpPr>
        <xdr:cNvPr id="1128" name="Text Box 216">
          <a:extLst>
            <a:ext uri="{FF2B5EF4-FFF2-40B4-BE49-F238E27FC236}">
              <a16:creationId xmlns:a16="http://schemas.microsoft.com/office/drawing/2014/main" id="{D2227D92-F1D0-445C-8AC0-8556D124FB1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D1BE71E3-BA29-43E0-A39E-2926A0296FF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0" name="Text Box 2">
          <a:extLst>
            <a:ext uri="{FF2B5EF4-FFF2-40B4-BE49-F238E27FC236}">
              <a16:creationId xmlns:a16="http://schemas.microsoft.com/office/drawing/2014/main" id="{D4B65403-C0AC-446F-B3CA-C97EB2BD33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1" name="Text Box 3">
          <a:extLst>
            <a:ext uri="{FF2B5EF4-FFF2-40B4-BE49-F238E27FC236}">
              <a16:creationId xmlns:a16="http://schemas.microsoft.com/office/drawing/2014/main" id="{3DD7B884-4B50-4F64-9F42-EE9418BA2EF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2" name="Text Box 4">
          <a:extLst>
            <a:ext uri="{FF2B5EF4-FFF2-40B4-BE49-F238E27FC236}">
              <a16:creationId xmlns:a16="http://schemas.microsoft.com/office/drawing/2014/main" id="{F18E9FD8-D426-4FA8-ABC6-3E844655BB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3" name="Text Box 5">
          <a:extLst>
            <a:ext uri="{FF2B5EF4-FFF2-40B4-BE49-F238E27FC236}">
              <a16:creationId xmlns:a16="http://schemas.microsoft.com/office/drawing/2014/main" id="{300DBAD9-51AA-43B1-83F2-9DB74A0890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4" name="Text Box 6">
          <a:extLst>
            <a:ext uri="{FF2B5EF4-FFF2-40B4-BE49-F238E27FC236}">
              <a16:creationId xmlns:a16="http://schemas.microsoft.com/office/drawing/2014/main" id="{46C18A51-A5B0-4249-9F8E-5264AD7812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5" name="Text Box 7">
          <a:extLst>
            <a:ext uri="{FF2B5EF4-FFF2-40B4-BE49-F238E27FC236}">
              <a16:creationId xmlns:a16="http://schemas.microsoft.com/office/drawing/2014/main" id="{ACD47FA6-32D7-4168-A086-310DD809BA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6" name="Text Box 8">
          <a:extLst>
            <a:ext uri="{FF2B5EF4-FFF2-40B4-BE49-F238E27FC236}">
              <a16:creationId xmlns:a16="http://schemas.microsoft.com/office/drawing/2014/main" id="{17683AA6-80C7-43DC-BD74-2121C65E82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7" name="Text Box 9">
          <a:extLst>
            <a:ext uri="{FF2B5EF4-FFF2-40B4-BE49-F238E27FC236}">
              <a16:creationId xmlns:a16="http://schemas.microsoft.com/office/drawing/2014/main" id="{C36843BE-B3BE-4EE2-9B12-10D7E4DE76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8" name="Text Box 10">
          <a:extLst>
            <a:ext uri="{FF2B5EF4-FFF2-40B4-BE49-F238E27FC236}">
              <a16:creationId xmlns:a16="http://schemas.microsoft.com/office/drawing/2014/main" id="{47BC5016-D701-4456-95AA-DB27ECC9581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39" name="Text Box 11">
          <a:extLst>
            <a:ext uri="{FF2B5EF4-FFF2-40B4-BE49-F238E27FC236}">
              <a16:creationId xmlns:a16="http://schemas.microsoft.com/office/drawing/2014/main" id="{C65F78C2-CD44-4DC4-A9B6-D14D30D9FAE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0" name="Text Box 12">
          <a:extLst>
            <a:ext uri="{FF2B5EF4-FFF2-40B4-BE49-F238E27FC236}">
              <a16:creationId xmlns:a16="http://schemas.microsoft.com/office/drawing/2014/main" id="{B62C2A71-D97B-4BF4-A8AB-2AE22431B15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1" name="Text Box 13">
          <a:extLst>
            <a:ext uri="{FF2B5EF4-FFF2-40B4-BE49-F238E27FC236}">
              <a16:creationId xmlns:a16="http://schemas.microsoft.com/office/drawing/2014/main" id="{5BF2DE04-2947-446B-A530-09D480E34BD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2" name="Text Box 14">
          <a:extLst>
            <a:ext uri="{FF2B5EF4-FFF2-40B4-BE49-F238E27FC236}">
              <a16:creationId xmlns:a16="http://schemas.microsoft.com/office/drawing/2014/main" id="{3B0EF4D5-DE00-40DE-B520-82400CB1E75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B858D95E-BB15-4243-A4AE-3D8ACEAA3D8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4" name="Text Box 16">
          <a:extLst>
            <a:ext uri="{FF2B5EF4-FFF2-40B4-BE49-F238E27FC236}">
              <a16:creationId xmlns:a16="http://schemas.microsoft.com/office/drawing/2014/main" id="{A3ED9D6F-F16A-47A8-AF6D-943577FE18E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5" name="Text Box 17">
          <a:extLst>
            <a:ext uri="{FF2B5EF4-FFF2-40B4-BE49-F238E27FC236}">
              <a16:creationId xmlns:a16="http://schemas.microsoft.com/office/drawing/2014/main" id="{438FB564-BBD3-4D02-AB32-62F4514F035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6" name="Text Box 18">
          <a:extLst>
            <a:ext uri="{FF2B5EF4-FFF2-40B4-BE49-F238E27FC236}">
              <a16:creationId xmlns:a16="http://schemas.microsoft.com/office/drawing/2014/main" id="{2338C125-065B-406A-9C09-7D63F4E5EE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7" name="Text Box 19">
          <a:extLst>
            <a:ext uri="{FF2B5EF4-FFF2-40B4-BE49-F238E27FC236}">
              <a16:creationId xmlns:a16="http://schemas.microsoft.com/office/drawing/2014/main" id="{829968FD-1BC4-4595-847B-E4163AC6F3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8" name="Text Box 20">
          <a:extLst>
            <a:ext uri="{FF2B5EF4-FFF2-40B4-BE49-F238E27FC236}">
              <a16:creationId xmlns:a16="http://schemas.microsoft.com/office/drawing/2014/main" id="{5B05903A-BBFA-4D3F-8BC4-C771DA8243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49" name="Text Box 21">
          <a:extLst>
            <a:ext uri="{FF2B5EF4-FFF2-40B4-BE49-F238E27FC236}">
              <a16:creationId xmlns:a16="http://schemas.microsoft.com/office/drawing/2014/main" id="{55F4D4DF-239F-43B0-A064-93D489C116E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0" name="Text Box 22">
          <a:extLst>
            <a:ext uri="{FF2B5EF4-FFF2-40B4-BE49-F238E27FC236}">
              <a16:creationId xmlns:a16="http://schemas.microsoft.com/office/drawing/2014/main" id="{F99F5EBB-AD4E-4F5E-BFB7-A3D0ED603BB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1" name="Text Box 23">
          <a:extLst>
            <a:ext uri="{FF2B5EF4-FFF2-40B4-BE49-F238E27FC236}">
              <a16:creationId xmlns:a16="http://schemas.microsoft.com/office/drawing/2014/main" id="{80211774-FFC4-4FF0-AEDF-6379A0B6D9A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2" name="Text Box 24">
          <a:extLst>
            <a:ext uri="{FF2B5EF4-FFF2-40B4-BE49-F238E27FC236}">
              <a16:creationId xmlns:a16="http://schemas.microsoft.com/office/drawing/2014/main" id="{B37F32A9-EFA2-4F48-8ACB-9F365E5B7F7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3" name="Text Box 25">
          <a:extLst>
            <a:ext uri="{FF2B5EF4-FFF2-40B4-BE49-F238E27FC236}">
              <a16:creationId xmlns:a16="http://schemas.microsoft.com/office/drawing/2014/main" id="{1701C78E-89F4-41DA-BC85-A849374CA74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4" name="Text Box 26">
          <a:extLst>
            <a:ext uri="{FF2B5EF4-FFF2-40B4-BE49-F238E27FC236}">
              <a16:creationId xmlns:a16="http://schemas.microsoft.com/office/drawing/2014/main" id="{8D615D70-D1AE-4BE3-8750-83B616F9DF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5" name="Text Box 27">
          <a:extLst>
            <a:ext uri="{FF2B5EF4-FFF2-40B4-BE49-F238E27FC236}">
              <a16:creationId xmlns:a16="http://schemas.microsoft.com/office/drawing/2014/main" id="{D4A1C7EC-641A-4A75-A272-FF91C7BC3FA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6" name="Text Box 28">
          <a:extLst>
            <a:ext uri="{FF2B5EF4-FFF2-40B4-BE49-F238E27FC236}">
              <a16:creationId xmlns:a16="http://schemas.microsoft.com/office/drawing/2014/main" id="{59A1E4E5-56EC-4AC0-832E-BDFE5E5A73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7" name="Text Box 29">
          <a:extLst>
            <a:ext uri="{FF2B5EF4-FFF2-40B4-BE49-F238E27FC236}">
              <a16:creationId xmlns:a16="http://schemas.microsoft.com/office/drawing/2014/main" id="{AC0B1CE8-4267-46A1-94F3-5535F9FB3A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8" name="Text Box 30">
          <a:extLst>
            <a:ext uri="{FF2B5EF4-FFF2-40B4-BE49-F238E27FC236}">
              <a16:creationId xmlns:a16="http://schemas.microsoft.com/office/drawing/2014/main" id="{25BDB644-D04D-49A4-9230-9CF330E542D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59" name="Text Box 31">
          <a:extLst>
            <a:ext uri="{FF2B5EF4-FFF2-40B4-BE49-F238E27FC236}">
              <a16:creationId xmlns:a16="http://schemas.microsoft.com/office/drawing/2014/main" id="{C291ADFE-FA7A-463F-9DFB-2BDDA2245C6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0" name="Text Box 32">
          <a:extLst>
            <a:ext uri="{FF2B5EF4-FFF2-40B4-BE49-F238E27FC236}">
              <a16:creationId xmlns:a16="http://schemas.microsoft.com/office/drawing/2014/main" id="{949163F6-9194-425D-94DB-1FC12AB1E3A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1" name="Text Box 33">
          <a:extLst>
            <a:ext uri="{FF2B5EF4-FFF2-40B4-BE49-F238E27FC236}">
              <a16:creationId xmlns:a16="http://schemas.microsoft.com/office/drawing/2014/main" id="{A21C7FBA-B87C-4081-9E5B-CBFB9B84839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2" name="Text Box 34">
          <a:extLst>
            <a:ext uri="{FF2B5EF4-FFF2-40B4-BE49-F238E27FC236}">
              <a16:creationId xmlns:a16="http://schemas.microsoft.com/office/drawing/2014/main" id="{E31527AB-10B9-4957-8DA9-22D8DADD52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3" name="Text Box 35">
          <a:extLst>
            <a:ext uri="{FF2B5EF4-FFF2-40B4-BE49-F238E27FC236}">
              <a16:creationId xmlns:a16="http://schemas.microsoft.com/office/drawing/2014/main" id="{F22F9123-82C4-4F80-8B6E-ECD6FE34184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4" name="Text Box 36">
          <a:extLst>
            <a:ext uri="{FF2B5EF4-FFF2-40B4-BE49-F238E27FC236}">
              <a16:creationId xmlns:a16="http://schemas.microsoft.com/office/drawing/2014/main" id="{EA4E8831-4E96-4408-B863-2E7A7686021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5" name="Text Box 37">
          <a:extLst>
            <a:ext uri="{FF2B5EF4-FFF2-40B4-BE49-F238E27FC236}">
              <a16:creationId xmlns:a16="http://schemas.microsoft.com/office/drawing/2014/main" id="{2E3AE6B8-4EEC-4A65-9E4F-1EB7ADF9A0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6" name="Text Box 38">
          <a:extLst>
            <a:ext uri="{FF2B5EF4-FFF2-40B4-BE49-F238E27FC236}">
              <a16:creationId xmlns:a16="http://schemas.microsoft.com/office/drawing/2014/main" id="{C4A4E064-002C-419C-945E-2D730FB0AEC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7" name="Text Box 39">
          <a:extLst>
            <a:ext uri="{FF2B5EF4-FFF2-40B4-BE49-F238E27FC236}">
              <a16:creationId xmlns:a16="http://schemas.microsoft.com/office/drawing/2014/main" id="{DA1A76D2-13CF-48CB-BEEC-E5B11525DE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8" name="Text Box 40">
          <a:extLst>
            <a:ext uri="{FF2B5EF4-FFF2-40B4-BE49-F238E27FC236}">
              <a16:creationId xmlns:a16="http://schemas.microsoft.com/office/drawing/2014/main" id="{F08469E9-D622-4DA1-99D2-A59E4B5E874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69" name="Text Box 41">
          <a:extLst>
            <a:ext uri="{FF2B5EF4-FFF2-40B4-BE49-F238E27FC236}">
              <a16:creationId xmlns:a16="http://schemas.microsoft.com/office/drawing/2014/main" id="{DC82B548-217A-4B05-9735-F293EE21125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0" name="Text Box 42">
          <a:extLst>
            <a:ext uri="{FF2B5EF4-FFF2-40B4-BE49-F238E27FC236}">
              <a16:creationId xmlns:a16="http://schemas.microsoft.com/office/drawing/2014/main" id="{09362B09-29A5-48CE-A002-B8F84618F5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1" name="Text Box 43">
          <a:extLst>
            <a:ext uri="{FF2B5EF4-FFF2-40B4-BE49-F238E27FC236}">
              <a16:creationId xmlns:a16="http://schemas.microsoft.com/office/drawing/2014/main" id="{AC6C0F76-0132-4C89-8446-098AB999F59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2" name="Text Box 44">
          <a:extLst>
            <a:ext uri="{FF2B5EF4-FFF2-40B4-BE49-F238E27FC236}">
              <a16:creationId xmlns:a16="http://schemas.microsoft.com/office/drawing/2014/main" id="{697436A4-E75D-4DB0-82D8-215FE3342F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3" name="Text Box 45">
          <a:extLst>
            <a:ext uri="{FF2B5EF4-FFF2-40B4-BE49-F238E27FC236}">
              <a16:creationId xmlns:a16="http://schemas.microsoft.com/office/drawing/2014/main" id="{B9DC7563-69FB-4DF1-9A9F-1DC6BF8CC9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4" name="Text Box 46">
          <a:extLst>
            <a:ext uri="{FF2B5EF4-FFF2-40B4-BE49-F238E27FC236}">
              <a16:creationId xmlns:a16="http://schemas.microsoft.com/office/drawing/2014/main" id="{897BB587-0F6F-4F69-98AC-54D242F572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5" name="Text Box 47">
          <a:extLst>
            <a:ext uri="{FF2B5EF4-FFF2-40B4-BE49-F238E27FC236}">
              <a16:creationId xmlns:a16="http://schemas.microsoft.com/office/drawing/2014/main" id="{6630BCD1-01D2-4085-95E4-6577A8F71B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6" name="Text Box 48">
          <a:extLst>
            <a:ext uri="{FF2B5EF4-FFF2-40B4-BE49-F238E27FC236}">
              <a16:creationId xmlns:a16="http://schemas.microsoft.com/office/drawing/2014/main" id="{14C74965-56F1-48A2-82BE-914E7C9FCC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7" name="Text Box 49">
          <a:extLst>
            <a:ext uri="{FF2B5EF4-FFF2-40B4-BE49-F238E27FC236}">
              <a16:creationId xmlns:a16="http://schemas.microsoft.com/office/drawing/2014/main" id="{25A18A26-3CD7-45DB-9F79-1D9808A131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8" name="Text Box 50">
          <a:extLst>
            <a:ext uri="{FF2B5EF4-FFF2-40B4-BE49-F238E27FC236}">
              <a16:creationId xmlns:a16="http://schemas.microsoft.com/office/drawing/2014/main" id="{F3C13AED-9768-4BEF-B1CC-A75CA27B146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79" name="Text Box 51">
          <a:extLst>
            <a:ext uri="{FF2B5EF4-FFF2-40B4-BE49-F238E27FC236}">
              <a16:creationId xmlns:a16="http://schemas.microsoft.com/office/drawing/2014/main" id="{D75686B9-FAEC-4BAF-8C4A-BD158D3D6C1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0" name="Text Box 52">
          <a:extLst>
            <a:ext uri="{FF2B5EF4-FFF2-40B4-BE49-F238E27FC236}">
              <a16:creationId xmlns:a16="http://schemas.microsoft.com/office/drawing/2014/main" id="{3C96F717-4BE3-440B-B71A-6A61FB57EB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1" name="Text Box 53">
          <a:extLst>
            <a:ext uri="{FF2B5EF4-FFF2-40B4-BE49-F238E27FC236}">
              <a16:creationId xmlns:a16="http://schemas.microsoft.com/office/drawing/2014/main" id="{E8611DB6-C8B9-4E62-8FFB-D3B11EE0F27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2" name="Text Box 54">
          <a:extLst>
            <a:ext uri="{FF2B5EF4-FFF2-40B4-BE49-F238E27FC236}">
              <a16:creationId xmlns:a16="http://schemas.microsoft.com/office/drawing/2014/main" id="{E0BE9610-53A1-4C16-A1E8-ED061F2580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3" name="Text Box 55">
          <a:extLst>
            <a:ext uri="{FF2B5EF4-FFF2-40B4-BE49-F238E27FC236}">
              <a16:creationId xmlns:a16="http://schemas.microsoft.com/office/drawing/2014/main" id="{CA47EB9C-6232-41BC-AFED-F6FC0ABBC3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4" name="Text Box 56">
          <a:extLst>
            <a:ext uri="{FF2B5EF4-FFF2-40B4-BE49-F238E27FC236}">
              <a16:creationId xmlns:a16="http://schemas.microsoft.com/office/drawing/2014/main" id="{AC5268A6-15B8-494F-A25E-F58C3E18AAE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5" name="Text Box 57">
          <a:extLst>
            <a:ext uri="{FF2B5EF4-FFF2-40B4-BE49-F238E27FC236}">
              <a16:creationId xmlns:a16="http://schemas.microsoft.com/office/drawing/2014/main" id="{2DFD4B82-7498-45E4-B104-0F11E4A72D5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6" name="Text Box 58">
          <a:extLst>
            <a:ext uri="{FF2B5EF4-FFF2-40B4-BE49-F238E27FC236}">
              <a16:creationId xmlns:a16="http://schemas.microsoft.com/office/drawing/2014/main" id="{5E91163B-C515-4861-996F-1F0DA8ED8B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7" name="Text Box 59">
          <a:extLst>
            <a:ext uri="{FF2B5EF4-FFF2-40B4-BE49-F238E27FC236}">
              <a16:creationId xmlns:a16="http://schemas.microsoft.com/office/drawing/2014/main" id="{C9B661B8-8802-47DD-93A9-08093EB3D6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8" name="Text Box 60">
          <a:extLst>
            <a:ext uri="{FF2B5EF4-FFF2-40B4-BE49-F238E27FC236}">
              <a16:creationId xmlns:a16="http://schemas.microsoft.com/office/drawing/2014/main" id="{E6CDA9D4-1C7B-49AE-9CE8-147DD76EC2A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89" name="Text Box 61">
          <a:extLst>
            <a:ext uri="{FF2B5EF4-FFF2-40B4-BE49-F238E27FC236}">
              <a16:creationId xmlns:a16="http://schemas.microsoft.com/office/drawing/2014/main" id="{29A22FF8-5E9C-442A-9DFF-864268A6E7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0" name="Text Box 62">
          <a:extLst>
            <a:ext uri="{FF2B5EF4-FFF2-40B4-BE49-F238E27FC236}">
              <a16:creationId xmlns:a16="http://schemas.microsoft.com/office/drawing/2014/main" id="{C05F44E2-5AB7-437F-BAEE-F630585269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1" name="Text Box 63">
          <a:extLst>
            <a:ext uri="{FF2B5EF4-FFF2-40B4-BE49-F238E27FC236}">
              <a16:creationId xmlns:a16="http://schemas.microsoft.com/office/drawing/2014/main" id="{9BEDD77D-64F4-4CA4-8342-363431CE00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2" name="Text Box 64">
          <a:extLst>
            <a:ext uri="{FF2B5EF4-FFF2-40B4-BE49-F238E27FC236}">
              <a16:creationId xmlns:a16="http://schemas.microsoft.com/office/drawing/2014/main" id="{853D576C-633C-4A9C-889D-C74E37DEE12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3" name="Text Box 65">
          <a:extLst>
            <a:ext uri="{FF2B5EF4-FFF2-40B4-BE49-F238E27FC236}">
              <a16:creationId xmlns:a16="http://schemas.microsoft.com/office/drawing/2014/main" id="{17BCFF74-257E-4B4F-99D2-871E7E65EB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4" name="Text Box 66">
          <a:extLst>
            <a:ext uri="{FF2B5EF4-FFF2-40B4-BE49-F238E27FC236}">
              <a16:creationId xmlns:a16="http://schemas.microsoft.com/office/drawing/2014/main" id="{F197421B-5B31-460E-BF5B-1768EF2BF27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5" name="Text Box 67">
          <a:extLst>
            <a:ext uri="{FF2B5EF4-FFF2-40B4-BE49-F238E27FC236}">
              <a16:creationId xmlns:a16="http://schemas.microsoft.com/office/drawing/2014/main" id="{C043499B-F550-48C7-A82C-2733A1EA07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6" name="Text Box 68">
          <a:extLst>
            <a:ext uri="{FF2B5EF4-FFF2-40B4-BE49-F238E27FC236}">
              <a16:creationId xmlns:a16="http://schemas.microsoft.com/office/drawing/2014/main" id="{C4FB4F88-1B26-4F92-AE14-C8FD86B0FC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7" name="Text Box 69">
          <a:extLst>
            <a:ext uri="{FF2B5EF4-FFF2-40B4-BE49-F238E27FC236}">
              <a16:creationId xmlns:a16="http://schemas.microsoft.com/office/drawing/2014/main" id="{BE6D7242-105D-44A2-B860-2669B58A71B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8" name="Text Box 70">
          <a:extLst>
            <a:ext uri="{FF2B5EF4-FFF2-40B4-BE49-F238E27FC236}">
              <a16:creationId xmlns:a16="http://schemas.microsoft.com/office/drawing/2014/main" id="{57A546D1-6747-4C5C-B3B1-CCA5B7790B5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199" name="Text Box 71">
          <a:extLst>
            <a:ext uri="{FF2B5EF4-FFF2-40B4-BE49-F238E27FC236}">
              <a16:creationId xmlns:a16="http://schemas.microsoft.com/office/drawing/2014/main" id="{23ED2431-2770-4DFF-80F5-65C82EC2ADD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0" name="Text Box 72">
          <a:extLst>
            <a:ext uri="{FF2B5EF4-FFF2-40B4-BE49-F238E27FC236}">
              <a16:creationId xmlns:a16="http://schemas.microsoft.com/office/drawing/2014/main" id="{BA2331F7-A855-4BD4-8206-798B422C9CB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1" name="Text Box 73">
          <a:extLst>
            <a:ext uri="{FF2B5EF4-FFF2-40B4-BE49-F238E27FC236}">
              <a16:creationId xmlns:a16="http://schemas.microsoft.com/office/drawing/2014/main" id="{A03229C5-0349-4EE8-89CB-696168B5809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2" name="Text Box 74">
          <a:extLst>
            <a:ext uri="{FF2B5EF4-FFF2-40B4-BE49-F238E27FC236}">
              <a16:creationId xmlns:a16="http://schemas.microsoft.com/office/drawing/2014/main" id="{3598FFDC-FD83-41C5-B71C-C4E53730F1A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3" name="Text Box 75">
          <a:extLst>
            <a:ext uri="{FF2B5EF4-FFF2-40B4-BE49-F238E27FC236}">
              <a16:creationId xmlns:a16="http://schemas.microsoft.com/office/drawing/2014/main" id="{D44643B7-E8E8-4EC1-90F0-CEDA6B16609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4" name="Text Box 76">
          <a:extLst>
            <a:ext uri="{FF2B5EF4-FFF2-40B4-BE49-F238E27FC236}">
              <a16:creationId xmlns:a16="http://schemas.microsoft.com/office/drawing/2014/main" id="{0E2F4A24-745E-4FFD-9719-92B9C8525F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5" name="Text Box 77">
          <a:extLst>
            <a:ext uri="{FF2B5EF4-FFF2-40B4-BE49-F238E27FC236}">
              <a16:creationId xmlns:a16="http://schemas.microsoft.com/office/drawing/2014/main" id="{60DE84A9-2ACA-427F-873A-EFD44209C8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6" name="Text Box 78">
          <a:extLst>
            <a:ext uri="{FF2B5EF4-FFF2-40B4-BE49-F238E27FC236}">
              <a16:creationId xmlns:a16="http://schemas.microsoft.com/office/drawing/2014/main" id="{5E77C654-C4BD-4943-B8D8-04557960C58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7" name="Text Box 79">
          <a:extLst>
            <a:ext uri="{FF2B5EF4-FFF2-40B4-BE49-F238E27FC236}">
              <a16:creationId xmlns:a16="http://schemas.microsoft.com/office/drawing/2014/main" id="{FFCCF579-BF08-4C71-BCE0-E295DEEECC7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8" name="Text Box 80">
          <a:extLst>
            <a:ext uri="{FF2B5EF4-FFF2-40B4-BE49-F238E27FC236}">
              <a16:creationId xmlns:a16="http://schemas.microsoft.com/office/drawing/2014/main" id="{A3AD3211-0091-4AE0-A9C7-6EC9D69C78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09" name="Text Box 81">
          <a:extLst>
            <a:ext uri="{FF2B5EF4-FFF2-40B4-BE49-F238E27FC236}">
              <a16:creationId xmlns:a16="http://schemas.microsoft.com/office/drawing/2014/main" id="{AA1E597A-D0F4-410F-A92B-98CB6E9302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0" name="Text Box 82">
          <a:extLst>
            <a:ext uri="{FF2B5EF4-FFF2-40B4-BE49-F238E27FC236}">
              <a16:creationId xmlns:a16="http://schemas.microsoft.com/office/drawing/2014/main" id="{03AB60F9-A3D4-4E58-94D4-D91D0BE32A5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1" name="Text Box 83">
          <a:extLst>
            <a:ext uri="{FF2B5EF4-FFF2-40B4-BE49-F238E27FC236}">
              <a16:creationId xmlns:a16="http://schemas.microsoft.com/office/drawing/2014/main" id="{8969A000-F03C-4C34-B7D3-EF6F16EE345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2" name="Text Box 84">
          <a:extLst>
            <a:ext uri="{FF2B5EF4-FFF2-40B4-BE49-F238E27FC236}">
              <a16:creationId xmlns:a16="http://schemas.microsoft.com/office/drawing/2014/main" id="{D5A14834-8BA7-4D1B-85FA-CFBB92CA68E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3" name="Text Box 85">
          <a:extLst>
            <a:ext uri="{FF2B5EF4-FFF2-40B4-BE49-F238E27FC236}">
              <a16:creationId xmlns:a16="http://schemas.microsoft.com/office/drawing/2014/main" id="{C20405F2-B6B2-4168-91B5-9DAF5A7A1F9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4" name="Text Box 86">
          <a:extLst>
            <a:ext uri="{FF2B5EF4-FFF2-40B4-BE49-F238E27FC236}">
              <a16:creationId xmlns:a16="http://schemas.microsoft.com/office/drawing/2014/main" id="{27235780-EDE4-4082-8CF5-564E542A51B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5" name="Text Box 87">
          <a:extLst>
            <a:ext uri="{FF2B5EF4-FFF2-40B4-BE49-F238E27FC236}">
              <a16:creationId xmlns:a16="http://schemas.microsoft.com/office/drawing/2014/main" id="{3AABFC5D-B90E-4C80-89D3-C6E66D393D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6" name="Text Box 88">
          <a:extLst>
            <a:ext uri="{FF2B5EF4-FFF2-40B4-BE49-F238E27FC236}">
              <a16:creationId xmlns:a16="http://schemas.microsoft.com/office/drawing/2014/main" id="{FE3201E5-5666-411B-8696-9EB5633560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7" name="Text Box 89">
          <a:extLst>
            <a:ext uri="{FF2B5EF4-FFF2-40B4-BE49-F238E27FC236}">
              <a16:creationId xmlns:a16="http://schemas.microsoft.com/office/drawing/2014/main" id="{14295E3F-5AF4-4576-8AB2-8869668EDCD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8" name="Text Box 90">
          <a:extLst>
            <a:ext uri="{FF2B5EF4-FFF2-40B4-BE49-F238E27FC236}">
              <a16:creationId xmlns:a16="http://schemas.microsoft.com/office/drawing/2014/main" id="{A0E39C59-F678-4185-B6B3-57A2F9D87A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19" name="Text Box 91">
          <a:extLst>
            <a:ext uri="{FF2B5EF4-FFF2-40B4-BE49-F238E27FC236}">
              <a16:creationId xmlns:a16="http://schemas.microsoft.com/office/drawing/2014/main" id="{2DF19129-CAE3-49D3-B904-9715C65E66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20" name="Text Box 92">
          <a:extLst>
            <a:ext uri="{FF2B5EF4-FFF2-40B4-BE49-F238E27FC236}">
              <a16:creationId xmlns:a16="http://schemas.microsoft.com/office/drawing/2014/main" id="{689435CC-C050-4609-A8AC-B118AE3B3A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21" name="Text Box 93">
          <a:extLst>
            <a:ext uri="{FF2B5EF4-FFF2-40B4-BE49-F238E27FC236}">
              <a16:creationId xmlns:a16="http://schemas.microsoft.com/office/drawing/2014/main" id="{EDDEB139-DF68-4937-8769-482D97975B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22" name="Text Box 94">
          <a:extLst>
            <a:ext uri="{FF2B5EF4-FFF2-40B4-BE49-F238E27FC236}">
              <a16:creationId xmlns:a16="http://schemas.microsoft.com/office/drawing/2014/main" id="{80BE52FC-1AD5-42D2-8080-D6A60811E5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23" name="Text Box 95">
          <a:extLst>
            <a:ext uri="{FF2B5EF4-FFF2-40B4-BE49-F238E27FC236}">
              <a16:creationId xmlns:a16="http://schemas.microsoft.com/office/drawing/2014/main" id="{6C2DFD44-6B7B-4E73-A7D7-344E022D8F4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24" name="Text Box 96">
          <a:extLst>
            <a:ext uri="{FF2B5EF4-FFF2-40B4-BE49-F238E27FC236}">
              <a16:creationId xmlns:a16="http://schemas.microsoft.com/office/drawing/2014/main" id="{F9ED8016-FFAB-4B37-81F7-F14080F45B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25" name="Text Box 97">
          <a:extLst>
            <a:ext uri="{FF2B5EF4-FFF2-40B4-BE49-F238E27FC236}">
              <a16:creationId xmlns:a16="http://schemas.microsoft.com/office/drawing/2014/main" id="{A32539EC-3720-4DD9-987B-324679C891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26" name="Text Box 98">
          <a:extLst>
            <a:ext uri="{FF2B5EF4-FFF2-40B4-BE49-F238E27FC236}">
              <a16:creationId xmlns:a16="http://schemas.microsoft.com/office/drawing/2014/main" id="{62C820CA-7C62-4AA0-9D5C-13D6BB43D6C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227" name="Text Box 99">
          <a:extLst>
            <a:ext uri="{FF2B5EF4-FFF2-40B4-BE49-F238E27FC236}">
              <a16:creationId xmlns:a16="http://schemas.microsoft.com/office/drawing/2014/main" id="{355299F4-BEB6-4813-BCA8-92B013EB0F0B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28" name="Text Box 100">
          <a:extLst>
            <a:ext uri="{FF2B5EF4-FFF2-40B4-BE49-F238E27FC236}">
              <a16:creationId xmlns:a16="http://schemas.microsoft.com/office/drawing/2014/main" id="{98C0BE85-4CF2-4918-83BF-ED2E3C643B5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29" name="Text Box 101">
          <a:extLst>
            <a:ext uri="{FF2B5EF4-FFF2-40B4-BE49-F238E27FC236}">
              <a16:creationId xmlns:a16="http://schemas.microsoft.com/office/drawing/2014/main" id="{CCB98380-8583-44AD-B141-40B732A1CA5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0" name="Text Box 102">
          <a:extLst>
            <a:ext uri="{FF2B5EF4-FFF2-40B4-BE49-F238E27FC236}">
              <a16:creationId xmlns:a16="http://schemas.microsoft.com/office/drawing/2014/main" id="{3C32FF7D-DBA5-476B-85E3-5604B1E5EFA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1" name="Text Box 103">
          <a:extLst>
            <a:ext uri="{FF2B5EF4-FFF2-40B4-BE49-F238E27FC236}">
              <a16:creationId xmlns:a16="http://schemas.microsoft.com/office/drawing/2014/main" id="{6730004B-D839-4805-A74A-EA543051D93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2" name="Text Box 104">
          <a:extLst>
            <a:ext uri="{FF2B5EF4-FFF2-40B4-BE49-F238E27FC236}">
              <a16:creationId xmlns:a16="http://schemas.microsoft.com/office/drawing/2014/main" id="{9C51137F-1B99-4371-A8B9-62B7879A06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3" name="Text Box 105">
          <a:extLst>
            <a:ext uri="{FF2B5EF4-FFF2-40B4-BE49-F238E27FC236}">
              <a16:creationId xmlns:a16="http://schemas.microsoft.com/office/drawing/2014/main" id="{0975DF59-F519-492F-812A-F54CE0A727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4" name="Text Box 106">
          <a:extLst>
            <a:ext uri="{FF2B5EF4-FFF2-40B4-BE49-F238E27FC236}">
              <a16:creationId xmlns:a16="http://schemas.microsoft.com/office/drawing/2014/main" id="{152AAAB5-191F-441E-A55F-DCE89F04CF9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5" name="Text Box 107">
          <a:extLst>
            <a:ext uri="{FF2B5EF4-FFF2-40B4-BE49-F238E27FC236}">
              <a16:creationId xmlns:a16="http://schemas.microsoft.com/office/drawing/2014/main" id="{E939F97E-BF81-4571-B01E-480B3A4EB07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6" name="Text Box 108">
          <a:extLst>
            <a:ext uri="{FF2B5EF4-FFF2-40B4-BE49-F238E27FC236}">
              <a16:creationId xmlns:a16="http://schemas.microsoft.com/office/drawing/2014/main" id="{24BC5DBA-F937-41E5-BCA9-C873585F1F2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7" name="Text Box 109">
          <a:extLst>
            <a:ext uri="{FF2B5EF4-FFF2-40B4-BE49-F238E27FC236}">
              <a16:creationId xmlns:a16="http://schemas.microsoft.com/office/drawing/2014/main" id="{5DAE3D53-D56E-4427-AB10-AA07F489AE7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8" name="Text Box 110">
          <a:extLst>
            <a:ext uri="{FF2B5EF4-FFF2-40B4-BE49-F238E27FC236}">
              <a16:creationId xmlns:a16="http://schemas.microsoft.com/office/drawing/2014/main" id="{F4AC227C-A98F-4E54-95D8-F92E26809F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39" name="Text Box 111">
          <a:extLst>
            <a:ext uri="{FF2B5EF4-FFF2-40B4-BE49-F238E27FC236}">
              <a16:creationId xmlns:a16="http://schemas.microsoft.com/office/drawing/2014/main" id="{30DC228F-2FEC-43E8-994D-D62F040D241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40" name="Text Box 112">
          <a:extLst>
            <a:ext uri="{FF2B5EF4-FFF2-40B4-BE49-F238E27FC236}">
              <a16:creationId xmlns:a16="http://schemas.microsoft.com/office/drawing/2014/main" id="{D39BBCE2-9BBD-4466-A27E-BB17058F5F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41" name="Text Box 113">
          <a:extLst>
            <a:ext uri="{FF2B5EF4-FFF2-40B4-BE49-F238E27FC236}">
              <a16:creationId xmlns:a16="http://schemas.microsoft.com/office/drawing/2014/main" id="{92565818-4B1E-4B27-BF7A-33B223A8E5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242" name="Text Box 114">
          <a:extLst>
            <a:ext uri="{FF2B5EF4-FFF2-40B4-BE49-F238E27FC236}">
              <a16:creationId xmlns:a16="http://schemas.microsoft.com/office/drawing/2014/main" id="{709131CC-BE9A-431D-84FE-4ECCA1AE2E89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43" name="Text Box 115">
          <a:extLst>
            <a:ext uri="{FF2B5EF4-FFF2-40B4-BE49-F238E27FC236}">
              <a16:creationId xmlns:a16="http://schemas.microsoft.com/office/drawing/2014/main" id="{01BF6171-4E59-402E-A224-573575399C2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44" name="Text Box 116">
          <a:extLst>
            <a:ext uri="{FF2B5EF4-FFF2-40B4-BE49-F238E27FC236}">
              <a16:creationId xmlns:a16="http://schemas.microsoft.com/office/drawing/2014/main" id="{E419E50E-D857-46E6-84C2-ACB15A22AC3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45" name="Text Box 117">
          <a:extLst>
            <a:ext uri="{FF2B5EF4-FFF2-40B4-BE49-F238E27FC236}">
              <a16:creationId xmlns:a16="http://schemas.microsoft.com/office/drawing/2014/main" id="{EBFB0BCF-30F6-4047-8230-AF1F054236B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46" name="Text Box 118">
          <a:extLst>
            <a:ext uri="{FF2B5EF4-FFF2-40B4-BE49-F238E27FC236}">
              <a16:creationId xmlns:a16="http://schemas.microsoft.com/office/drawing/2014/main" id="{C6D29CA6-CB97-49E6-A0C2-B98CACFCB7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47" name="Text Box 119">
          <a:extLst>
            <a:ext uri="{FF2B5EF4-FFF2-40B4-BE49-F238E27FC236}">
              <a16:creationId xmlns:a16="http://schemas.microsoft.com/office/drawing/2014/main" id="{B0A721B0-724B-41EB-A86C-5FB907BD1C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48" name="Text Box 120">
          <a:extLst>
            <a:ext uri="{FF2B5EF4-FFF2-40B4-BE49-F238E27FC236}">
              <a16:creationId xmlns:a16="http://schemas.microsoft.com/office/drawing/2014/main" id="{9338ABB5-6524-494E-997A-ADA6B4781C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49" name="Text Box 121">
          <a:extLst>
            <a:ext uri="{FF2B5EF4-FFF2-40B4-BE49-F238E27FC236}">
              <a16:creationId xmlns:a16="http://schemas.microsoft.com/office/drawing/2014/main" id="{750B7005-D299-46A0-93E5-18FC8DB3C2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50" name="Text Box 122">
          <a:extLst>
            <a:ext uri="{FF2B5EF4-FFF2-40B4-BE49-F238E27FC236}">
              <a16:creationId xmlns:a16="http://schemas.microsoft.com/office/drawing/2014/main" id="{258FFE09-0F13-4641-9B98-399A11FCC6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51" name="Text Box 123">
          <a:extLst>
            <a:ext uri="{FF2B5EF4-FFF2-40B4-BE49-F238E27FC236}">
              <a16:creationId xmlns:a16="http://schemas.microsoft.com/office/drawing/2014/main" id="{A24A6E4B-2EB3-4EDA-B8D8-3F7E32C7D1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52" name="Text Box 124">
          <a:extLst>
            <a:ext uri="{FF2B5EF4-FFF2-40B4-BE49-F238E27FC236}">
              <a16:creationId xmlns:a16="http://schemas.microsoft.com/office/drawing/2014/main" id="{04D7A876-62C9-4BF2-811D-B6215493108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53" name="Text Box 125">
          <a:extLst>
            <a:ext uri="{FF2B5EF4-FFF2-40B4-BE49-F238E27FC236}">
              <a16:creationId xmlns:a16="http://schemas.microsoft.com/office/drawing/2014/main" id="{83D5EA70-874F-4397-B81F-D997EE89908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54" name="Text Box 126">
          <a:extLst>
            <a:ext uri="{FF2B5EF4-FFF2-40B4-BE49-F238E27FC236}">
              <a16:creationId xmlns:a16="http://schemas.microsoft.com/office/drawing/2014/main" id="{3A79C781-1182-4D54-800A-6519D85F4AC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55" name="Text Box 127">
          <a:extLst>
            <a:ext uri="{FF2B5EF4-FFF2-40B4-BE49-F238E27FC236}">
              <a16:creationId xmlns:a16="http://schemas.microsoft.com/office/drawing/2014/main" id="{4B0746FC-7765-4523-8B20-69E6095388E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56" name="Text Box 128">
          <a:extLst>
            <a:ext uri="{FF2B5EF4-FFF2-40B4-BE49-F238E27FC236}">
              <a16:creationId xmlns:a16="http://schemas.microsoft.com/office/drawing/2014/main" id="{216AE7EE-8A99-495C-A3D8-7ACFF2B331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257" name="Text Box 129">
          <a:extLst>
            <a:ext uri="{FF2B5EF4-FFF2-40B4-BE49-F238E27FC236}">
              <a16:creationId xmlns:a16="http://schemas.microsoft.com/office/drawing/2014/main" id="{C2195D74-F07B-4D4A-BCD2-F3773CB38F18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58" name="Text Box 130">
          <a:extLst>
            <a:ext uri="{FF2B5EF4-FFF2-40B4-BE49-F238E27FC236}">
              <a16:creationId xmlns:a16="http://schemas.microsoft.com/office/drawing/2014/main" id="{F6DC6FB0-09D1-43E4-82C3-0885966A0E7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59" name="Text Box 131">
          <a:extLst>
            <a:ext uri="{FF2B5EF4-FFF2-40B4-BE49-F238E27FC236}">
              <a16:creationId xmlns:a16="http://schemas.microsoft.com/office/drawing/2014/main" id="{0BF5B09A-99FA-44E0-BB86-F2DCAAB67DE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0" name="Text Box 132">
          <a:extLst>
            <a:ext uri="{FF2B5EF4-FFF2-40B4-BE49-F238E27FC236}">
              <a16:creationId xmlns:a16="http://schemas.microsoft.com/office/drawing/2014/main" id="{407134E6-AE32-4BF2-BDE2-59F1CEA86B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1" name="Text Box 133">
          <a:extLst>
            <a:ext uri="{FF2B5EF4-FFF2-40B4-BE49-F238E27FC236}">
              <a16:creationId xmlns:a16="http://schemas.microsoft.com/office/drawing/2014/main" id="{BBC6E46D-2760-4127-800B-88DF7E4A34C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2" name="Text Box 134">
          <a:extLst>
            <a:ext uri="{FF2B5EF4-FFF2-40B4-BE49-F238E27FC236}">
              <a16:creationId xmlns:a16="http://schemas.microsoft.com/office/drawing/2014/main" id="{E3E10C21-821F-4552-AD25-4C17B4F58C8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3" name="Text Box 135">
          <a:extLst>
            <a:ext uri="{FF2B5EF4-FFF2-40B4-BE49-F238E27FC236}">
              <a16:creationId xmlns:a16="http://schemas.microsoft.com/office/drawing/2014/main" id="{47A433D1-A052-451E-80D3-F89F4061BE4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4" name="Text Box 136">
          <a:extLst>
            <a:ext uri="{FF2B5EF4-FFF2-40B4-BE49-F238E27FC236}">
              <a16:creationId xmlns:a16="http://schemas.microsoft.com/office/drawing/2014/main" id="{7DC77B2B-E8A2-426F-8656-7F0BD5BD750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5" name="Text Box 137">
          <a:extLst>
            <a:ext uri="{FF2B5EF4-FFF2-40B4-BE49-F238E27FC236}">
              <a16:creationId xmlns:a16="http://schemas.microsoft.com/office/drawing/2014/main" id="{F7167B0F-9370-4CC5-B693-A404A844DEF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6" name="Text Box 138">
          <a:extLst>
            <a:ext uri="{FF2B5EF4-FFF2-40B4-BE49-F238E27FC236}">
              <a16:creationId xmlns:a16="http://schemas.microsoft.com/office/drawing/2014/main" id="{F88BD4BD-2EF9-4442-AB77-FC4F0C4F269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7" name="Text Box 139">
          <a:extLst>
            <a:ext uri="{FF2B5EF4-FFF2-40B4-BE49-F238E27FC236}">
              <a16:creationId xmlns:a16="http://schemas.microsoft.com/office/drawing/2014/main" id="{E4059726-C645-4CB0-95D6-EBD241AD04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8" name="Text Box 140">
          <a:extLst>
            <a:ext uri="{FF2B5EF4-FFF2-40B4-BE49-F238E27FC236}">
              <a16:creationId xmlns:a16="http://schemas.microsoft.com/office/drawing/2014/main" id="{16F6B845-784C-43C2-8EC3-4BCFD5864C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69" name="Text Box 141">
          <a:extLst>
            <a:ext uri="{FF2B5EF4-FFF2-40B4-BE49-F238E27FC236}">
              <a16:creationId xmlns:a16="http://schemas.microsoft.com/office/drawing/2014/main" id="{C7BEAE68-E28D-4C79-97AA-ED46134662E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70" name="Text Box 142">
          <a:extLst>
            <a:ext uri="{FF2B5EF4-FFF2-40B4-BE49-F238E27FC236}">
              <a16:creationId xmlns:a16="http://schemas.microsoft.com/office/drawing/2014/main" id="{6A0C1DC9-0002-4F26-9298-068894B8DF2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71" name="Text Box 143">
          <a:extLst>
            <a:ext uri="{FF2B5EF4-FFF2-40B4-BE49-F238E27FC236}">
              <a16:creationId xmlns:a16="http://schemas.microsoft.com/office/drawing/2014/main" id="{7A48D7A7-0567-4019-AB5F-9FAB6D43A9B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272" name="Text Box 144">
          <a:extLst>
            <a:ext uri="{FF2B5EF4-FFF2-40B4-BE49-F238E27FC236}">
              <a16:creationId xmlns:a16="http://schemas.microsoft.com/office/drawing/2014/main" id="{6DCE0B6B-E6B0-4D77-8560-D8B27157543A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73" name="Text Box 145">
          <a:extLst>
            <a:ext uri="{FF2B5EF4-FFF2-40B4-BE49-F238E27FC236}">
              <a16:creationId xmlns:a16="http://schemas.microsoft.com/office/drawing/2014/main" id="{58EB1ECD-98C5-49D4-9474-ED8EBEEBC9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74" name="Text Box 146">
          <a:extLst>
            <a:ext uri="{FF2B5EF4-FFF2-40B4-BE49-F238E27FC236}">
              <a16:creationId xmlns:a16="http://schemas.microsoft.com/office/drawing/2014/main" id="{02FDEC87-5DE8-4CEB-BDB2-4F43F0DE855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75" name="Text Box 147">
          <a:extLst>
            <a:ext uri="{FF2B5EF4-FFF2-40B4-BE49-F238E27FC236}">
              <a16:creationId xmlns:a16="http://schemas.microsoft.com/office/drawing/2014/main" id="{CFCFE83A-0B9D-4375-A03E-3D99C2D68FF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76" name="Text Box 148">
          <a:extLst>
            <a:ext uri="{FF2B5EF4-FFF2-40B4-BE49-F238E27FC236}">
              <a16:creationId xmlns:a16="http://schemas.microsoft.com/office/drawing/2014/main" id="{1B548F9C-9ABF-4325-A4FA-7E2D2577C2E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77" name="Text Box 149">
          <a:extLst>
            <a:ext uri="{FF2B5EF4-FFF2-40B4-BE49-F238E27FC236}">
              <a16:creationId xmlns:a16="http://schemas.microsoft.com/office/drawing/2014/main" id="{4ADD5E3C-BCE2-4F66-9C9A-03D785425A3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78" name="Text Box 150">
          <a:extLst>
            <a:ext uri="{FF2B5EF4-FFF2-40B4-BE49-F238E27FC236}">
              <a16:creationId xmlns:a16="http://schemas.microsoft.com/office/drawing/2014/main" id="{8FD861C4-1E83-4F18-B1DB-98EB589C18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79" name="Text Box 151">
          <a:extLst>
            <a:ext uri="{FF2B5EF4-FFF2-40B4-BE49-F238E27FC236}">
              <a16:creationId xmlns:a16="http://schemas.microsoft.com/office/drawing/2014/main" id="{5479E3EF-9F1F-4ED9-B49F-A0CD54B66DA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80" name="Text Box 152">
          <a:extLst>
            <a:ext uri="{FF2B5EF4-FFF2-40B4-BE49-F238E27FC236}">
              <a16:creationId xmlns:a16="http://schemas.microsoft.com/office/drawing/2014/main" id="{7EC5D1FA-8C53-489E-8D04-E4064173ED7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81" name="Text Box 153">
          <a:extLst>
            <a:ext uri="{FF2B5EF4-FFF2-40B4-BE49-F238E27FC236}">
              <a16:creationId xmlns:a16="http://schemas.microsoft.com/office/drawing/2014/main" id="{41BAEFBB-642F-40AA-93CF-A6B4B039B66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82" name="Text Box 154">
          <a:extLst>
            <a:ext uri="{FF2B5EF4-FFF2-40B4-BE49-F238E27FC236}">
              <a16:creationId xmlns:a16="http://schemas.microsoft.com/office/drawing/2014/main" id="{EF0A3289-2B47-4E9C-B189-9B90EA56B6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83" name="Text Box 155">
          <a:extLst>
            <a:ext uri="{FF2B5EF4-FFF2-40B4-BE49-F238E27FC236}">
              <a16:creationId xmlns:a16="http://schemas.microsoft.com/office/drawing/2014/main" id="{3B333931-D94F-49B3-9800-CF5EC96C20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84" name="Text Box 156">
          <a:extLst>
            <a:ext uri="{FF2B5EF4-FFF2-40B4-BE49-F238E27FC236}">
              <a16:creationId xmlns:a16="http://schemas.microsoft.com/office/drawing/2014/main" id="{EA6E5253-C689-4C3D-BBE1-406C116C0E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85" name="Text Box 157">
          <a:extLst>
            <a:ext uri="{FF2B5EF4-FFF2-40B4-BE49-F238E27FC236}">
              <a16:creationId xmlns:a16="http://schemas.microsoft.com/office/drawing/2014/main" id="{D9A1431D-78B7-4657-A52C-0D2F93C77B8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86" name="Text Box 158">
          <a:extLst>
            <a:ext uri="{FF2B5EF4-FFF2-40B4-BE49-F238E27FC236}">
              <a16:creationId xmlns:a16="http://schemas.microsoft.com/office/drawing/2014/main" id="{A4A8F560-31F1-4117-B7E3-A81B9D6AAF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287" name="Text Box 159">
          <a:extLst>
            <a:ext uri="{FF2B5EF4-FFF2-40B4-BE49-F238E27FC236}">
              <a16:creationId xmlns:a16="http://schemas.microsoft.com/office/drawing/2014/main" id="{482D1B56-DDDC-43AC-BA67-6E0B500C53CF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88" name="Text Box 160">
          <a:extLst>
            <a:ext uri="{FF2B5EF4-FFF2-40B4-BE49-F238E27FC236}">
              <a16:creationId xmlns:a16="http://schemas.microsoft.com/office/drawing/2014/main" id="{90E57256-3E3F-40E7-AA7F-32EA2EB0018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89" name="Text Box 161">
          <a:extLst>
            <a:ext uri="{FF2B5EF4-FFF2-40B4-BE49-F238E27FC236}">
              <a16:creationId xmlns:a16="http://schemas.microsoft.com/office/drawing/2014/main" id="{C0F75CAC-3830-4A71-9DE6-3C75CBC1877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0" name="Text Box 162">
          <a:extLst>
            <a:ext uri="{FF2B5EF4-FFF2-40B4-BE49-F238E27FC236}">
              <a16:creationId xmlns:a16="http://schemas.microsoft.com/office/drawing/2014/main" id="{83080505-B8FC-4C8A-8230-A5CFC40100E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1" name="Text Box 163">
          <a:extLst>
            <a:ext uri="{FF2B5EF4-FFF2-40B4-BE49-F238E27FC236}">
              <a16:creationId xmlns:a16="http://schemas.microsoft.com/office/drawing/2014/main" id="{4ECB4F66-686E-4415-B787-30C8BF3D42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2" name="Text Box 164">
          <a:extLst>
            <a:ext uri="{FF2B5EF4-FFF2-40B4-BE49-F238E27FC236}">
              <a16:creationId xmlns:a16="http://schemas.microsoft.com/office/drawing/2014/main" id="{2D49731F-32C9-4C71-90C6-21A9108914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3" name="Text Box 165">
          <a:extLst>
            <a:ext uri="{FF2B5EF4-FFF2-40B4-BE49-F238E27FC236}">
              <a16:creationId xmlns:a16="http://schemas.microsoft.com/office/drawing/2014/main" id="{8FF50D22-58EB-4DB5-90D8-7927FF37BAA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4" name="Text Box 166">
          <a:extLst>
            <a:ext uri="{FF2B5EF4-FFF2-40B4-BE49-F238E27FC236}">
              <a16:creationId xmlns:a16="http://schemas.microsoft.com/office/drawing/2014/main" id="{E8035E0D-B09A-44E4-97FF-D600760CCE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5" name="Text Box 167">
          <a:extLst>
            <a:ext uri="{FF2B5EF4-FFF2-40B4-BE49-F238E27FC236}">
              <a16:creationId xmlns:a16="http://schemas.microsoft.com/office/drawing/2014/main" id="{7BB6636D-1F95-4A17-A725-51B89D86835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6" name="Text Box 168">
          <a:extLst>
            <a:ext uri="{FF2B5EF4-FFF2-40B4-BE49-F238E27FC236}">
              <a16:creationId xmlns:a16="http://schemas.microsoft.com/office/drawing/2014/main" id="{14531D93-DA8E-4397-A25D-1A3FBBB85CF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7" name="Text Box 169">
          <a:extLst>
            <a:ext uri="{FF2B5EF4-FFF2-40B4-BE49-F238E27FC236}">
              <a16:creationId xmlns:a16="http://schemas.microsoft.com/office/drawing/2014/main" id="{5AE1AE70-7968-4D53-A8D3-8292B6D8412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8" name="Text Box 170">
          <a:extLst>
            <a:ext uri="{FF2B5EF4-FFF2-40B4-BE49-F238E27FC236}">
              <a16:creationId xmlns:a16="http://schemas.microsoft.com/office/drawing/2014/main" id="{68E97668-8826-4DC0-82BB-14F38E2DCA7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299" name="Text Box 171">
          <a:extLst>
            <a:ext uri="{FF2B5EF4-FFF2-40B4-BE49-F238E27FC236}">
              <a16:creationId xmlns:a16="http://schemas.microsoft.com/office/drawing/2014/main" id="{3D0977EF-C190-4586-8A8C-ADD1B2135CD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00" name="Text Box 172">
          <a:extLst>
            <a:ext uri="{FF2B5EF4-FFF2-40B4-BE49-F238E27FC236}">
              <a16:creationId xmlns:a16="http://schemas.microsoft.com/office/drawing/2014/main" id="{619104AA-BB29-4066-8D62-BF94EEB2FC2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01" name="Text Box 173">
          <a:extLst>
            <a:ext uri="{FF2B5EF4-FFF2-40B4-BE49-F238E27FC236}">
              <a16:creationId xmlns:a16="http://schemas.microsoft.com/office/drawing/2014/main" id="{9377BF3B-9E65-4A4C-BD6D-9EA843288F6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302" name="Text Box 174">
          <a:extLst>
            <a:ext uri="{FF2B5EF4-FFF2-40B4-BE49-F238E27FC236}">
              <a16:creationId xmlns:a16="http://schemas.microsoft.com/office/drawing/2014/main" id="{9A38FBC2-FA0F-4D64-BAE9-6350A014AC17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03" name="Text Box 175">
          <a:extLst>
            <a:ext uri="{FF2B5EF4-FFF2-40B4-BE49-F238E27FC236}">
              <a16:creationId xmlns:a16="http://schemas.microsoft.com/office/drawing/2014/main" id="{36C91C21-5BC8-4B61-A9BF-2C21C62185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04" name="Text Box 176">
          <a:extLst>
            <a:ext uri="{FF2B5EF4-FFF2-40B4-BE49-F238E27FC236}">
              <a16:creationId xmlns:a16="http://schemas.microsoft.com/office/drawing/2014/main" id="{A15C2BFF-1E1E-404D-AAB8-B81B243DDAD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05" name="Text Box 177">
          <a:extLst>
            <a:ext uri="{FF2B5EF4-FFF2-40B4-BE49-F238E27FC236}">
              <a16:creationId xmlns:a16="http://schemas.microsoft.com/office/drawing/2014/main" id="{0898A8E9-F067-4946-A84A-0DBA12727D6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06" name="Text Box 178">
          <a:extLst>
            <a:ext uri="{FF2B5EF4-FFF2-40B4-BE49-F238E27FC236}">
              <a16:creationId xmlns:a16="http://schemas.microsoft.com/office/drawing/2014/main" id="{70829BEE-512B-4432-A90B-417A159412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07" name="Text Box 179">
          <a:extLst>
            <a:ext uri="{FF2B5EF4-FFF2-40B4-BE49-F238E27FC236}">
              <a16:creationId xmlns:a16="http://schemas.microsoft.com/office/drawing/2014/main" id="{1E206922-38DA-419A-AC2E-060541A5F3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08" name="Text Box 180">
          <a:extLst>
            <a:ext uri="{FF2B5EF4-FFF2-40B4-BE49-F238E27FC236}">
              <a16:creationId xmlns:a16="http://schemas.microsoft.com/office/drawing/2014/main" id="{AFA7FB5E-795B-4254-A12D-17E8F1DC51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09" name="Text Box 181">
          <a:extLst>
            <a:ext uri="{FF2B5EF4-FFF2-40B4-BE49-F238E27FC236}">
              <a16:creationId xmlns:a16="http://schemas.microsoft.com/office/drawing/2014/main" id="{CD011712-4DCE-4912-97DF-3862E52239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0" name="Text Box 182">
          <a:extLst>
            <a:ext uri="{FF2B5EF4-FFF2-40B4-BE49-F238E27FC236}">
              <a16:creationId xmlns:a16="http://schemas.microsoft.com/office/drawing/2014/main" id="{896AA6C5-49A2-4961-BB0E-6C057E8BE59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1" name="Text Box 183">
          <a:extLst>
            <a:ext uri="{FF2B5EF4-FFF2-40B4-BE49-F238E27FC236}">
              <a16:creationId xmlns:a16="http://schemas.microsoft.com/office/drawing/2014/main" id="{4E57F857-1ED8-4EFB-855B-DFA7E1A935E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2" name="Text Box 184">
          <a:extLst>
            <a:ext uri="{FF2B5EF4-FFF2-40B4-BE49-F238E27FC236}">
              <a16:creationId xmlns:a16="http://schemas.microsoft.com/office/drawing/2014/main" id="{92B0CF12-9451-4791-A98B-772489DBF56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3" name="Text Box 185">
          <a:extLst>
            <a:ext uri="{FF2B5EF4-FFF2-40B4-BE49-F238E27FC236}">
              <a16:creationId xmlns:a16="http://schemas.microsoft.com/office/drawing/2014/main" id="{C4BACE75-8498-4D86-9E93-028CBC7F899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4" name="Text Box 186">
          <a:extLst>
            <a:ext uri="{FF2B5EF4-FFF2-40B4-BE49-F238E27FC236}">
              <a16:creationId xmlns:a16="http://schemas.microsoft.com/office/drawing/2014/main" id="{6CE51A1E-7FCA-4816-8AD6-29E86BEA528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5" name="Text Box 187">
          <a:extLst>
            <a:ext uri="{FF2B5EF4-FFF2-40B4-BE49-F238E27FC236}">
              <a16:creationId xmlns:a16="http://schemas.microsoft.com/office/drawing/2014/main" id="{7FABAA77-2575-46F4-933F-73D501DD9E3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6" name="Text Box 188">
          <a:extLst>
            <a:ext uri="{FF2B5EF4-FFF2-40B4-BE49-F238E27FC236}">
              <a16:creationId xmlns:a16="http://schemas.microsoft.com/office/drawing/2014/main" id="{2527134C-2B98-4036-A6F3-1803A11E97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7" name="Text Box 210">
          <a:extLst>
            <a:ext uri="{FF2B5EF4-FFF2-40B4-BE49-F238E27FC236}">
              <a16:creationId xmlns:a16="http://schemas.microsoft.com/office/drawing/2014/main" id="{AA230DE6-72F0-44BC-BADE-F7C2CA0DD96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8" name="Text Box 211">
          <a:extLst>
            <a:ext uri="{FF2B5EF4-FFF2-40B4-BE49-F238E27FC236}">
              <a16:creationId xmlns:a16="http://schemas.microsoft.com/office/drawing/2014/main" id="{F4C87D55-9AA9-40FC-8AA8-84369C51FF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19" name="Text Box 212">
          <a:extLst>
            <a:ext uri="{FF2B5EF4-FFF2-40B4-BE49-F238E27FC236}">
              <a16:creationId xmlns:a16="http://schemas.microsoft.com/office/drawing/2014/main" id="{10FE6BBF-1D28-4C9D-A916-9BB69368C99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0" name="Text Box 213">
          <a:extLst>
            <a:ext uri="{FF2B5EF4-FFF2-40B4-BE49-F238E27FC236}">
              <a16:creationId xmlns:a16="http://schemas.microsoft.com/office/drawing/2014/main" id="{AAE6B2FA-B211-465A-8449-FFA0A6533F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1" name="Text Box 214">
          <a:extLst>
            <a:ext uri="{FF2B5EF4-FFF2-40B4-BE49-F238E27FC236}">
              <a16:creationId xmlns:a16="http://schemas.microsoft.com/office/drawing/2014/main" id="{B4239AA5-86EC-4E56-B413-448C3CADF70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2" name="Text Box 215">
          <a:extLst>
            <a:ext uri="{FF2B5EF4-FFF2-40B4-BE49-F238E27FC236}">
              <a16:creationId xmlns:a16="http://schemas.microsoft.com/office/drawing/2014/main" id="{0D105F51-7C84-45A8-9CBC-F3B53F98A3C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3" name="Text Box 216">
          <a:extLst>
            <a:ext uri="{FF2B5EF4-FFF2-40B4-BE49-F238E27FC236}">
              <a16:creationId xmlns:a16="http://schemas.microsoft.com/office/drawing/2014/main" id="{1996AEC1-2581-4A1B-8591-1828108B31A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AA57A482-81D4-4D91-A306-7EB35FF3045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5" name="Text Box 2">
          <a:extLst>
            <a:ext uri="{FF2B5EF4-FFF2-40B4-BE49-F238E27FC236}">
              <a16:creationId xmlns:a16="http://schemas.microsoft.com/office/drawing/2014/main" id="{75149C22-0CB3-452D-A9AA-8006921C7C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6" name="Text Box 3">
          <a:extLst>
            <a:ext uri="{FF2B5EF4-FFF2-40B4-BE49-F238E27FC236}">
              <a16:creationId xmlns:a16="http://schemas.microsoft.com/office/drawing/2014/main" id="{B7DA9A30-350C-412D-8A97-F85E33F686B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7" name="Text Box 4">
          <a:extLst>
            <a:ext uri="{FF2B5EF4-FFF2-40B4-BE49-F238E27FC236}">
              <a16:creationId xmlns:a16="http://schemas.microsoft.com/office/drawing/2014/main" id="{F0612851-71F0-4755-927F-8243A774952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8" name="Text Box 5">
          <a:extLst>
            <a:ext uri="{FF2B5EF4-FFF2-40B4-BE49-F238E27FC236}">
              <a16:creationId xmlns:a16="http://schemas.microsoft.com/office/drawing/2014/main" id="{E68EC582-052A-44A0-A347-092610FCB0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29" name="Text Box 6">
          <a:extLst>
            <a:ext uri="{FF2B5EF4-FFF2-40B4-BE49-F238E27FC236}">
              <a16:creationId xmlns:a16="http://schemas.microsoft.com/office/drawing/2014/main" id="{D2BAF261-07BD-492D-911D-F63BFA52740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0" name="Text Box 7">
          <a:extLst>
            <a:ext uri="{FF2B5EF4-FFF2-40B4-BE49-F238E27FC236}">
              <a16:creationId xmlns:a16="http://schemas.microsoft.com/office/drawing/2014/main" id="{A1A47E0D-E7B1-4BB3-812E-070ED5D62DB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1" name="Text Box 8">
          <a:extLst>
            <a:ext uri="{FF2B5EF4-FFF2-40B4-BE49-F238E27FC236}">
              <a16:creationId xmlns:a16="http://schemas.microsoft.com/office/drawing/2014/main" id="{DB128A9C-3892-4CAC-90DF-4A4EF6BDB4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2" name="Text Box 9">
          <a:extLst>
            <a:ext uri="{FF2B5EF4-FFF2-40B4-BE49-F238E27FC236}">
              <a16:creationId xmlns:a16="http://schemas.microsoft.com/office/drawing/2014/main" id="{3B92757D-1369-4004-ABA8-253CCCA9027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3" name="Text Box 10">
          <a:extLst>
            <a:ext uri="{FF2B5EF4-FFF2-40B4-BE49-F238E27FC236}">
              <a16:creationId xmlns:a16="http://schemas.microsoft.com/office/drawing/2014/main" id="{C0551E6B-C98B-4B36-8955-906A861392E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4" name="Text Box 11">
          <a:extLst>
            <a:ext uri="{FF2B5EF4-FFF2-40B4-BE49-F238E27FC236}">
              <a16:creationId xmlns:a16="http://schemas.microsoft.com/office/drawing/2014/main" id="{953AB4C8-3085-419D-889A-E8A846C662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5" name="Text Box 12">
          <a:extLst>
            <a:ext uri="{FF2B5EF4-FFF2-40B4-BE49-F238E27FC236}">
              <a16:creationId xmlns:a16="http://schemas.microsoft.com/office/drawing/2014/main" id="{0FE05353-2AE2-40B8-8DD2-AA6179D2030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6" name="Text Box 13">
          <a:extLst>
            <a:ext uri="{FF2B5EF4-FFF2-40B4-BE49-F238E27FC236}">
              <a16:creationId xmlns:a16="http://schemas.microsoft.com/office/drawing/2014/main" id="{C7ED01A0-BC37-4B00-94BA-4E7CCDFF92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7" name="Text Box 14">
          <a:extLst>
            <a:ext uri="{FF2B5EF4-FFF2-40B4-BE49-F238E27FC236}">
              <a16:creationId xmlns:a16="http://schemas.microsoft.com/office/drawing/2014/main" id="{A118A780-F2BD-46DE-B7E5-4C5AD059591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3A210AAE-03B0-4E64-AA0E-696030593B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39" name="Text Box 16">
          <a:extLst>
            <a:ext uri="{FF2B5EF4-FFF2-40B4-BE49-F238E27FC236}">
              <a16:creationId xmlns:a16="http://schemas.microsoft.com/office/drawing/2014/main" id="{D235A025-9C2C-4BB8-B2A1-2B9B312D37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0" name="Text Box 17">
          <a:extLst>
            <a:ext uri="{FF2B5EF4-FFF2-40B4-BE49-F238E27FC236}">
              <a16:creationId xmlns:a16="http://schemas.microsoft.com/office/drawing/2014/main" id="{3F707102-A72D-4004-9DD6-1AC7B0BA254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1" name="Text Box 18">
          <a:extLst>
            <a:ext uri="{FF2B5EF4-FFF2-40B4-BE49-F238E27FC236}">
              <a16:creationId xmlns:a16="http://schemas.microsoft.com/office/drawing/2014/main" id="{CE58FF65-77FE-4AB1-B28F-C113C40C1B1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2" name="Text Box 19">
          <a:extLst>
            <a:ext uri="{FF2B5EF4-FFF2-40B4-BE49-F238E27FC236}">
              <a16:creationId xmlns:a16="http://schemas.microsoft.com/office/drawing/2014/main" id="{AA800BDC-2B09-4A2A-AD05-A5CA9E6A0E3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3" name="Text Box 20">
          <a:extLst>
            <a:ext uri="{FF2B5EF4-FFF2-40B4-BE49-F238E27FC236}">
              <a16:creationId xmlns:a16="http://schemas.microsoft.com/office/drawing/2014/main" id="{0339724F-7C41-483F-AEE7-ED898E169B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4" name="Text Box 21">
          <a:extLst>
            <a:ext uri="{FF2B5EF4-FFF2-40B4-BE49-F238E27FC236}">
              <a16:creationId xmlns:a16="http://schemas.microsoft.com/office/drawing/2014/main" id="{5F1522F4-6245-4A4E-9687-0BAC473C6C8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5" name="Text Box 22">
          <a:extLst>
            <a:ext uri="{FF2B5EF4-FFF2-40B4-BE49-F238E27FC236}">
              <a16:creationId xmlns:a16="http://schemas.microsoft.com/office/drawing/2014/main" id="{52BA9ED6-F951-491D-8657-054A32688D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6" name="Text Box 23">
          <a:extLst>
            <a:ext uri="{FF2B5EF4-FFF2-40B4-BE49-F238E27FC236}">
              <a16:creationId xmlns:a16="http://schemas.microsoft.com/office/drawing/2014/main" id="{ACAC8BBB-D04D-4AC5-A356-1E4FC1B5DF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7" name="Text Box 24">
          <a:extLst>
            <a:ext uri="{FF2B5EF4-FFF2-40B4-BE49-F238E27FC236}">
              <a16:creationId xmlns:a16="http://schemas.microsoft.com/office/drawing/2014/main" id="{6B19711B-7AFF-40D5-ACCA-9070C76612C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8" name="Text Box 25">
          <a:extLst>
            <a:ext uri="{FF2B5EF4-FFF2-40B4-BE49-F238E27FC236}">
              <a16:creationId xmlns:a16="http://schemas.microsoft.com/office/drawing/2014/main" id="{018C12E3-49C9-4E20-8512-919ECA75D63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49" name="Text Box 26">
          <a:extLst>
            <a:ext uri="{FF2B5EF4-FFF2-40B4-BE49-F238E27FC236}">
              <a16:creationId xmlns:a16="http://schemas.microsoft.com/office/drawing/2014/main" id="{DDB7CF36-EC09-4090-A409-4B3AFFDA6F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0" name="Text Box 27">
          <a:extLst>
            <a:ext uri="{FF2B5EF4-FFF2-40B4-BE49-F238E27FC236}">
              <a16:creationId xmlns:a16="http://schemas.microsoft.com/office/drawing/2014/main" id="{671F2F5A-3E39-47EC-856A-5C01D522707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1" name="Text Box 28">
          <a:extLst>
            <a:ext uri="{FF2B5EF4-FFF2-40B4-BE49-F238E27FC236}">
              <a16:creationId xmlns:a16="http://schemas.microsoft.com/office/drawing/2014/main" id="{7B512581-0D9C-4C64-A414-D85627A894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2" name="Text Box 29">
          <a:extLst>
            <a:ext uri="{FF2B5EF4-FFF2-40B4-BE49-F238E27FC236}">
              <a16:creationId xmlns:a16="http://schemas.microsoft.com/office/drawing/2014/main" id="{AEA7AC28-360B-42B2-908E-6B6A4C06CC6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3" name="Text Box 30">
          <a:extLst>
            <a:ext uri="{FF2B5EF4-FFF2-40B4-BE49-F238E27FC236}">
              <a16:creationId xmlns:a16="http://schemas.microsoft.com/office/drawing/2014/main" id="{EBECA52D-C814-40B6-BD0F-C0B8D7ACC1B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4" name="Text Box 31">
          <a:extLst>
            <a:ext uri="{FF2B5EF4-FFF2-40B4-BE49-F238E27FC236}">
              <a16:creationId xmlns:a16="http://schemas.microsoft.com/office/drawing/2014/main" id="{AAFF7AAA-0E60-4F34-B8D5-2D193B63E2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5" name="Text Box 32">
          <a:extLst>
            <a:ext uri="{FF2B5EF4-FFF2-40B4-BE49-F238E27FC236}">
              <a16:creationId xmlns:a16="http://schemas.microsoft.com/office/drawing/2014/main" id="{09306BC7-470F-4FAD-AA70-1DB4A265D17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6" name="Text Box 33">
          <a:extLst>
            <a:ext uri="{FF2B5EF4-FFF2-40B4-BE49-F238E27FC236}">
              <a16:creationId xmlns:a16="http://schemas.microsoft.com/office/drawing/2014/main" id="{C393CEAE-A290-4677-9DF7-8347C44C55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7" name="Text Box 34">
          <a:extLst>
            <a:ext uri="{FF2B5EF4-FFF2-40B4-BE49-F238E27FC236}">
              <a16:creationId xmlns:a16="http://schemas.microsoft.com/office/drawing/2014/main" id="{2B04B93C-5D82-4FDE-B41F-72E9A17780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8" name="Text Box 35">
          <a:extLst>
            <a:ext uri="{FF2B5EF4-FFF2-40B4-BE49-F238E27FC236}">
              <a16:creationId xmlns:a16="http://schemas.microsoft.com/office/drawing/2014/main" id="{5DEDF06B-E415-4E14-80F7-6362442A14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59" name="Text Box 36">
          <a:extLst>
            <a:ext uri="{FF2B5EF4-FFF2-40B4-BE49-F238E27FC236}">
              <a16:creationId xmlns:a16="http://schemas.microsoft.com/office/drawing/2014/main" id="{90FFC4B5-F4DB-4BFB-A44C-567AB52B58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0" name="Text Box 37">
          <a:extLst>
            <a:ext uri="{FF2B5EF4-FFF2-40B4-BE49-F238E27FC236}">
              <a16:creationId xmlns:a16="http://schemas.microsoft.com/office/drawing/2014/main" id="{B204DCCE-DD8B-4979-A0D4-831E88E4CFE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1" name="Text Box 38">
          <a:extLst>
            <a:ext uri="{FF2B5EF4-FFF2-40B4-BE49-F238E27FC236}">
              <a16:creationId xmlns:a16="http://schemas.microsoft.com/office/drawing/2014/main" id="{0E9D4192-50F7-462E-BE00-DA28E05B99E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2" name="Text Box 39">
          <a:extLst>
            <a:ext uri="{FF2B5EF4-FFF2-40B4-BE49-F238E27FC236}">
              <a16:creationId xmlns:a16="http://schemas.microsoft.com/office/drawing/2014/main" id="{C32378D9-544E-4D38-B114-94BF9CC4288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3" name="Text Box 40">
          <a:extLst>
            <a:ext uri="{FF2B5EF4-FFF2-40B4-BE49-F238E27FC236}">
              <a16:creationId xmlns:a16="http://schemas.microsoft.com/office/drawing/2014/main" id="{5CD61C63-C678-46F0-827A-D7B8D4159F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4" name="Text Box 41">
          <a:extLst>
            <a:ext uri="{FF2B5EF4-FFF2-40B4-BE49-F238E27FC236}">
              <a16:creationId xmlns:a16="http://schemas.microsoft.com/office/drawing/2014/main" id="{8DC6FD6A-6D30-47F8-BBD1-745F5EC2B40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5" name="Text Box 42">
          <a:extLst>
            <a:ext uri="{FF2B5EF4-FFF2-40B4-BE49-F238E27FC236}">
              <a16:creationId xmlns:a16="http://schemas.microsoft.com/office/drawing/2014/main" id="{48CFB18B-FFA0-4C0B-9662-553074317CB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6" name="Text Box 43">
          <a:extLst>
            <a:ext uri="{FF2B5EF4-FFF2-40B4-BE49-F238E27FC236}">
              <a16:creationId xmlns:a16="http://schemas.microsoft.com/office/drawing/2014/main" id="{4DE09A4A-2FA7-4A0A-85AB-760663B4867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7" name="Text Box 44">
          <a:extLst>
            <a:ext uri="{FF2B5EF4-FFF2-40B4-BE49-F238E27FC236}">
              <a16:creationId xmlns:a16="http://schemas.microsoft.com/office/drawing/2014/main" id="{C8572103-49A8-4974-9DE2-76E55E84C8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8" name="Text Box 45">
          <a:extLst>
            <a:ext uri="{FF2B5EF4-FFF2-40B4-BE49-F238E27FC236}">
              <a16:creationId xmlns:a16="http://schemas.microsoft.com/office/drawing/2014/main" id="{6FC8ABE3-BDD0-4497-8FBC-F859E6E642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69" name="Text Box 46">
          <a:extLst>
            <a:ext uri="{FF2B5EF4-FFF2-40B4-BE49-F238E27FC236}">
              <a16:creationId xmlns:a16="http://schemas.microsoft.com/office/drawing/2014/main" id="{3AC3ADC7-64F9-415A-AD1A-26ABC358745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0" name="Text Box 47">
          <a:extLst>
            <a:ext uri="{FF2B5EF4-FFF2-40B4-BE49-F238E27FC236}">
              <a16:creationId xmlns:a16="http://schemas.microsoft.com/office/drawing/2014/main" id="{AF9CF42E-8A3D-4BE1-8026-76C0295DF0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1" name="Text Box 48">
          <a:extLst>
            <a:ext uri="{FF2B5EF4-FFF2-40B4-BE49-F238E27FC236}">
              <a16:creationId xmlns:a16="http://schemas.microsoft.com/office/drawing/2014/main" id="{B7E2158A-0583-4A0B-83DD-5AEF58FC55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2" name="Text Box 49">
          <a:extLst>
            <a:ext uri="{FF2B5EF4-FFF2-40B4-BE49-F238E27FC236}">
              <a16:creationId xmlns:a16="http://schemas.microsoft.com/office/drawing/2014/main" id="{BDE3E010-0B86-4DA0-97E7-8C928375FE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3" name="Text Box 50">
          <a:extLst>
            <a:ext uri="{FF2B5EF4-FFF2-40B4-BE49-F238E27FC236}">
              <a16:creationId xmlns:a16="http://schemas.microsoft.com/office/drawing/2014/main" id="{0AACBE7B-00D4-4A64-99DC-38447E2BC16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4" name="Text Box 51">
          <a:extLst>
            <a:ext uri="{FF2B5EF4-FFF2-40B4-BE49-F238E27FC236}">
              <a16:creationId xmlns:a16="http://schemas.microsoft.com/office/drawing/2014/main" id="{7C69D6E6-8FC1-48DD-9F7A-792CDCAF23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5" name="Text Box 52">
          <a:extLst>
            <a:ext uri="{FF2B5EF4-FFF2-40B4-BE49-F238E27FC236}">
              <a16:creationId xmlns:a16="http://schemas.microsoft.com/office/drawing/2014/main" id="{EE652675-B3CC-466C-8DA6-35628991AA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6" name="Text Box 53">
          <a:extLst>
            <a:ext uri="{FF2B5EF4-FFF2-40B4-BE49-F238E27FC236}">
              <a16:creationId xmlns:a16="http://schemas.microsoft.com/office/drawing/2014/main" id="{A98D4A44-883B-41D7-8B33-2CC5F55B4C8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7" name="Text Box 54">
          <a:extLst>
            <a:ext uri="{FF2B5EF4-FFF2-40B4-BE49-F238E27FC236}">
              <a16:creationId xmlns:a16="http://schemas.microsoft.com/office/drawing/2014/main" id="{23AD696D-14BD-47BE-8370-DC241EE4F6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8" name="Text Box 55">
          <a:extLst>
            <a:ext uri="{FF2B5EF4-FFF2-40B4-BE49-F238E27FC236}">
              <a16:creationId xmlns:a16="http://schemas.microsoft.com/office/drawing/2014/main" id="{01A87EF6-0CD3-47DD-AD3C-65EEEF38D34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79" name="Text Box 56">
          <a:extLst>
            <a:ext uri="{FF2B5EF4-FFF2-40B4-BE49-F238E27FC236}">
              <a16:creationId xmlns:a16="http://schemas.microsoft.com/office/drawing/2014/main" id="{281B1302-C9A4-42F0-8540-105FB3EACBC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0" name="Text Box 57">
          <a:extLst>
            <a:ext uri="{FF2B5EF4-FFF2-40B4-BE49-F238E27FC236}">
              <a16:creationId xmlns:a16="http://schemas.microsoft.com/office/drawing/2014/main" id="{46EAA7FA-CEF3-45E2-A5A9-F766B12B3C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1" name="Text Box 58">
          <a:extLst>
            <a:ext uri="{FF2B5EF4-FFF2-40B4-BE49-F238E27FC236}">
              <a16:creationId xmlns:a16="http://schemas.microsoft.com/office/drawing/2014/main" id="{16F2D023-BF2A-4A4F-871C-7AA5D59E3C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2" name="Text Box 59">
          <a:extLst>
            <a:ext uri="{FF2B5EF4-FFF2-40B4-BE49-F238E27FC236}">
              <a16:creationId xmlns:a16="http://schemas.microsoft.com/office/drawing/2014/main" id="{3DE26161-F86A-48F5-93F8-5609745C9A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3" name="Text Box 60">
          <a:extLst>
            <a:ext uri="{FF2B5EF4-FFF2-40B4-BE49-F238E27FC236}">
              <a16:creationId xmlns:a16="http://schemas.microsoft.com/office/drawing/2014/main" id="{F98EDF8F-9703-4737-8234-C825D1487C2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4" name="Text Box 61">
          <a:extLst>
            <a:ext uri="{FF2B5EF4-FFF2-40B4-BE49-F238E27FC236}">
              <a16:creationId xmlns:a16="http://schemas.microsoft.com/office/drawing/2014/main" id="{E99BCE6F-518E-40CA-A10E-28B8F2123F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5" name="Text Box 62">
          <a:extLst>
            <a:ext uri="{FF2B5EF4-FFF2-40B4-BE49-F238E27FC236}">
              <a16:creationId xmlns:a16="http://schemas.microsoft.com/office/drawing/2014/main" id="{5B158317-3068-44EA-B429-A8AFC4D1AB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6" name="Text Box 63">
          <a:extLst>
            <a:ext uri="{FF2B5EF4-FFF2-40B4-BE49-F238E27FC236}">
              <a16:creationId xmlns:a16="http://schemas.microsoft.com/office/drawing/2014/main" id="{4DDB5F6B-76D4-4060-AED6-3007C7DC2B9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7" name="Text Box 64">
          <a:extLst>
            <a:ext uri="{FF2B5EF4-FFF2-40B4-BE49-F238E27FC236}">
              <a16:creationId xmlns:a16="http://schemas.microsoft.com/office/drawing/2014/main" id="{07942E7E-5D63-46AC-9522-2F459AFE66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8" name="Text Box 65">
          <a:extLst>
            <a:ext uri="{FF2B5EF4-FFF2-40B4-BE49-F238E27FC236}">
              <a16:creationId xmlns:a16="http://schemas.microsoft.com/office/drawing/2014/main" id="{9B02F963-D5D8-46F2-A3BC-95D9089213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89" name="Text Box 66">
          <a:extLst>
            <a:ext uri="{FF2B5EF4-FFF2-40B4-BE49-F238E27FC236}">
              <a16:creationId xmlns:a16="http://schemas.microsoft.com/office/drawing/2014/main" id="{C5672CC5-87A8-4446-A858-31DB9266147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0" name="Text Box 67">
          <a:extLst>
            <a:ext uri="{FF2B5EF4-FFF2-40B4-BE49-F238E27FC236}">
              <a16:creationId xmlns:a16="http://schemas.microsoft.com/office/drawing/2014/main" id="{43BB3EA0-A803-44C8-A629-A936C9A8FB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1" name="Text Box 68">
          <a:extLst>
            <a:ext uri="{FF2B5EF4-FFF2-40B4-BE49-F238E27FC236}">
              <a16:creationId xmlns:a16="http://schemas.microsoft.com/office/drawing/2014/main" id="{1EFEFE1F-DCC8-4B12-B562-CA8C95A7C6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2" name="Text Box 69">
          <a:extLst>
            <a:ext uri="{FF2B5EF4-FFF2-40B4-BE49-F238E27FC236}">
              <a16:creationId xmlns:a16="http://schemas.microsoft.com/office/drawing/2014/main" id="{98BD1F27-49EF-4742-9783-3CA5F3BC194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3" name="Text Box 70">
          <a:extLst>
            <a:ext uri="{FF2B5EF4-FFF2-40B4-BE49-F238E27FC236}">
              <a16:creationId xmlns:a16="http://schemas.microsoft.com/office/drawing/2014/main" id="{FD0BA531-1B0D-4FD9-A5BC-135FEA652A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4" name="Text Box 71">
          <a:extLst>
            <a:ext uri="{FF2B5EF4-FFF2-40B4-BE49-F238E27FC236}">
              <a16:creationId xmlns:a16="http://schemas.microsoft.com/office/drawing/2014/main" id="{FDE37F7B-0D8E-4BDF-A654-25B6BB5283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5" name="Text Box 72">
          <a:extLst>
            <a:ext uri="{FF2B5EF4-FFF2-40B4-BE49-F238E27FC236}">
              <a16:creationId xmlns:a16="http://schemas.microsoft.com/office/drawing/2014/main" id="{6856EF1D-0BD1-430A-B6E9-7629D8360D0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6" name="Text Box 73">
          <a:extLst>
            <a:ext uri="{FF2B5EF4-FFF2-40B4-BE49-F238E27FC236}">
              <a16:creationId xmlns:a16="http://schemas.microsoft.com/office/drawing/2014/main" id="{678DE42B-4FAA-4F79-99A1-1F4A02469F1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7" name="Text Box 74">
          <a:extLst>
            <a:ext uri="{FF2B5EF4-FFF2-40B4-BE49-F238E27FC236}">
              <a16:creationId xmlns:a16="http://schemas.microsoft.com/office/drawing/2014/main" id="{9D441335-0957-4B9D-A6B8-6AD8DAE34A2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8" name="Text Box 75">
          <a:extLst>
            <a:ext uri="{FF2B5EF4-FFF2-40B4-BE49-F238E27FC236}">
              <a16:creationId xmlns:a16="http://schemas.microsoft.com/office/drawing/2014/main" id="{2EC49BD4-DD88-44BA-B787-80A9DCE1BCD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399" name="Text Box 76">
          <a:extLst>
            <a:ext uri="{FF2B5EF4-FFF2-40B4-BE49-F238E27FC236}">
              <a16:creationId xmlns:a16="http://schemas.microsoft.com/office/drawing/2014/main" id="{B193588B-F82E-4963-993D-13BCDA2120F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0" name="Text Box 77">
          <a:extLst>
            <a:ext uri="{FF2B5EF4-FFF2-40B4-BE49-F238E27FC236}">
              <a16:creationId xmlns:a16="http://schemas.microsoft.com/office/drawing/2014/main" id="{8D9CAE94-2A59-4612-BFB8-89BCE455D9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1" name="Text Box 78">
          <a:extLst>
            <a:ext uri="{FF2B5EF4-FFF2-40B4-BE49-F238E27FC236}">
              <a16:creationId xmlns:a16="http://schemas.microsoft.com/office/drawing/2014/main" id="{E1B03014-E52E-4034-8E3E-02F7FBCDF67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2" name="Text Box 79">
          <a:extLst>
            <a:ext uri="{FF2B5EF4-FFF2-40B4-BE49-F238E27FC236}">
              <a16:creationId xmlns:a16="http://schemas.microsoft.com/office/drawing/2014/main" id="{CDCDA626-CBC6-46AC-BF20-43022856FD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3" name="Text Box 80">
          <a:extLst>
            <a:ext uri="{FF2B5EF4-FFF2-40B4-BE49-F238E27FC236}">
              <a16:creationId xmlns:a16="http://schemas.microsoft.com/office/drawing/2014/main" id="{FEE1375D-5C93-4A02-A31F-09D22ADF6E1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4" name="Text Box 81">
          <a:extLst>
            <a:ext uri="{FF2B5EF4-FFF2-40B4-BE49-F238E27FC236}">
              <a16:creationId xmlns:a16="http://schemas.microsoft.com/office/drawing/2014/main" id="{831C156D-7CC6-46FA-AF08-EA91E5F3C1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5" name="Text Box 82">
          <a:extLst>
            <a:ext uri="{FF2B5EF4-FFF2-40B4-BE49-F238E27FC236}">
              <a16:creationId xmlns:a16="http://schemas.microsoft.com/office/drawing/2014/main" id="{6CCA3C05-B530-4111-8E93-CAAB3DBAA1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6" name="Text Box 83">
          <a:extLst>
            <a:ext uri="{FF2B5EF4-FFF2-40B4-BE49-F238E27FC236}">
              <a16:creationId xmlns:a16="http://schemas.microsoft.com/office/drawing/2014/main" id="{2471A22C-83F2-4766-B0DB-AA2C0284DC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7" name="Text Box 84">
          <a:extLst>
            <a:ext uri="{FF2B5EF4-FFF2-40B4-BE49-F238E27FC236}">
              <a16:creationId xmlns:a16="http://schemas.microsoft.com/office/drawing/2014/main" id="{EEB2A682-17AC-44B3-B2BD-65B199C8B7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8" name="Text Box 85">
          <a:extLst>
            <a:ext uri="{FF2B5EF4-FFF2-40B4-BE49-F238E27FC236}">
              <a16:creationId xmlns:a16="http://schemas.microsoft.com/office/drawing/2014/main" id="{5167F65E-1C93-416E-93BD-95AFD34479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09" name="Text Box 86">
          <a:extLst>
            <a:ext uri="{FF2B5EF4-FFF2-40B4-BE49-F238E27FC236}">
              <a16:creationId xmlns:a16="http://schemas.microsoft.com/office/drawing/2014/main" id="{0F7B9CC8-457A-4ED1-B1E9-D6515807C0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0" name="Text Box 87">
          <a:extLst>
            <a:ext uri="{FF2B5EF4-FFF2-40B4-BE49-F238E27FC236}">
              <a16:creationId xmlns:a16="http://schemas.microsoft.com/office/drawing/2014/main" id="{4A024EB6-3263-4A2A-A083-48B06D70BA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1" name="Text Box 88">
          <a:extLst>
            <a:ext uri="{FF2B5EF4-FFF2-40B4-BE49-F238E27FC236}">
              <a16:creationId xmlns:a16="http://schemas.microsoft.com/office/drawing/2014/main" id="{6A8B8177-3545-42F8-9FF8-37E6888170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2" name="Text Box 89">
          <a:extLst>
            <a:ext uri="{FF2B5EF4-FFF2-40B4-BE49-F238E27FC236}">
              <a16:creationId xmlns:a16="http://schemas.microsoft.com/office/drawing/2014/main" id="{41F584BB-22F6-4781-861D-1FD1BAB3372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3" name="Text Box 90">
          <a:extLst>
            <a:ext uri="{FF2B5EF4-FFF2-40B4-BE49-F238E27FC236}">
              <a16:creationId xmlns:a16="http://schemas.microsoft.com/office/drawing/2014/main" id="{6E141461-7BD0-490E-B32C-B0C2618AC96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4" name="Text Box 91">
          <a:extLst>
            <a:ext uri="{FF2B5EF4-FFF2-40B4-BE49-F238E27FC236}">
              <a16:creationId xmlns:a16="http://schemas.microsoft.com/office/drawing/2014/main" id="{1F81564E-B1FC-4A63-83F0-4E0FB5F1829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5" name="Text Box 92">
          <a:extLst>
            <a:ext uri="{FF2B5EF4-FFF2-40B4-BE49-F238E27FC236}">
              <a16:creationId xmlns:a16="http://schemas.microsoft.com/office/drawing/2014/main" id="{4DD2C9DB-9B28-4868-BA28-842285D3B42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6" name="Text Box 93">
          <a:extLst>
            <a:ext uri="{FF2B5EF4-FFF2-40B4-BE49-F238E27FC236}">
              <a16:creationId xmlns:a16="http://schemas.microsoft.com/office/drawing/2014/main" id="{8EA562AF-2241-4B8A-8E2B-1C5BDD6F9B4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7" name="Text Box 94">
          <a:extLst>
            <a:ext uri="{FF2B5EF4-FFF2-40B4-BE49-F238E27FC236}">
              <a16:creationId xmlns:a16="http://schemas.microsoft.com/office/drawing/2014/main" id="{6E4C7FE6-C006-4CD4-961A-789619B8122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8" name="Text Box 95">
          <a:extLst>
            <a:ext uri="{FF2B5EF4-FFF2-40B4-BE49-F238E27FC236}">
              <a16:creationId xmlns:a16="http://schemas.microsoft.com/office/drawing/2014/main" id="{5826D0F4-749C-4726-A7DD-EEE69681689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19" name="Text Box 96">
          <a:extLst>
            <a:ext uri="{FF2B5EF4-FFF2-40B4-BE49-F238E27FC236}">
              <a16:creationId xmlns:a16="http://schemas.microsoft.com/office/drawing/2014/main" id="{304DFDAB-255D-45B5-ABFA-ECC2C121268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20" name="Text Box 97">
          <a:extLst>
            <a:ext uri="{FF2B5EF4-FFF2-40B4-BE49-F238E27FC236}">
              <a16:creationId xmlns:a16="http://schemas.microsoft.com/office/drawing/2014/main" id="{23E14C92-CA92-4B73-AA3A-D1975C9D35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21" name="Text Box 98">
          <a:extLst>
            <a:ext uri="{FF2B5EF4-FFF2-40B4-BE49-F238E27FC236}">
              <a16:creationId xmlns:a16="http://schemas.microsoft.com/office/drawing/2014/main" id="{4F184E3F-20CA-49D3-B54C-2728241CE9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422" name="Text Box 99">
          <a:extLst>
            <a:ext uri="{FF2B5EF4-FFF2-40B4-BE49-F238E27FC236}">
              <a16:creationId xmlns:a16="http://schemas.microsoft.com/office/drawing/2014/main" id="{445980D2-056C-4070-9458-B0E5CDB8DD36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23" name="Text Box 100">
          <a:extLst>
            <a:ext uri="{FF2B5EF4-FFF2-40B4-BE49-F238E27FC236}">
              <a16:creationId xmlns:a16="http://schemas.microsoft.com/office/drawing/2014/main" id="{F7C6A3E7-805B-4E74-8A5F-4EA74B100E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24" name="Text Box 101">
          <a:extLst>
            <a:ext uri="{FF2B5EF4-FFF2-40B4-BE49-F238E27FC236}">
              <a16:creationId xmlns:a16="http://schemas.microsoft.com/office/drawing/2014/main" id="{A4C5EC59-2725-49AD-9655-A7BF8D6502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25" name="Text Box 102">
          <a:extLst>
            <a:ext uri="{FF2B5EF4-FFF2-40B4-BE49-F238E27FC236}">
              <a16:creationId xmlns:a16="http://schemas.microsoft.com/office/drawing/2014/main" id="{5EDA992A-1E5E-4B24-AA08-666648D1FF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26" name="Text Box 103">
          <a:extLst>
            <a:ext uri="{FF2B5EF4-FFF2-40B4-BE49-F238E27FC236}">
              <a16:creationId xmlns:a16="http://schemas.microsoft.com/office/drawing/2014/main" id="{DDED5376-0E91-4D68-8788-53A18F70CC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27" name="Text Box 104">
          <a:extLst>
            <a:ext uri="{FF2B5EF4-FFF2-40B4-BE49-F238E27FC236}">
              <a16:creationId xmlns:a16="http://schemas.microsoft.com/office/drawing/2014/main" id="{3111C479-2611-434C-A09A-3A8383EB186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28" name="Text Box 105">
          <a:extLst>
            <a:ext uri="{FF2B5EF4-FFF2-40B4-BE49-F238E27FC236}">
              <a16:creationId xmlns:a16="http://schemas.microsoft.com/office/drawing/2014/main" id="{19987D6F-71B0-4D96-8B6C-39C627017F5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29" name="Text Box 106">
          <a:extLst>
            <a:ext uri="{FF2B5EF4-FFF2-40B4-BE49-F238E27FC236}">
              <a16:creationId xmlns:a16="http://schemas.microsoft.com/office/drawing/2014/main" id="{70E50835-E28B-4AAE-A53E-0B6D61A7F62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30" name="Text Box 107">
          <a:extLst>
            <a:ext uri="{FF2B5EF4-FFF2-40B4-BE49-F238E27FC236}">
              <a16:creationId xmlns:a16="http://schemas.microsoft.com/office/drawing/2014/main" id="{B004A573-B477-4E1E-A30A-4918EC181B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31" name="Text Box 108">
          <a:extLst>
            <a:ext uri="{FF2B5EF4-FFF2-40B4-BE49-F238E27FC236}">
              <a16:creationId xmlns:a16="http://schemas.microsoft.com/office/drawing/2014/main" id="{168ED296-D468-4CF7-AFC3-56AB6EBFDF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32" name="Text Box 109">
          <a:extLst>
            <a:ext uri="{FF2B5EF4-FFF2-40B4-BE49-F238E27FC236}">
              <a16:creationId xmlns:a16="http://schemas.microsoft.com/office/drawing/2014/main" id="{5792A8EA-43DF-4903-ACAF-E2FAD44BF4A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33" name="Text Box 110">
          <a:extLst>
            <a:ext uri="{FF2B5EF4-FFF2-40B4-BE49-F238E27FC236}">
              <a16:creationId xmlns:a16="http://schemas.microsoft.com/office/drawing/2014/main" id="{46B8B11A-9B5A-47D8-A563-D8A009AA0E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34" name="Text Box 111">
          <a:extLst>
            <a:ext uri="{FF2B5EF4-FFF2-40B4-BE49-F238E27FC236}">
              <a16:creationId xmlns:a16="http://schemas.microsoft.com/office/drawing/2014/main" id="{C52A5B82-00C4-4E08-B0E4-515BE44DC9F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35" name="Text Box 112">
          <a:extLst>
            <a:ext uri="{FF2B5EF4-FFF2-40B4-BE49-F238E27FC236}">
              <a16:creationId xmlns:a16="http://schemas.microsoft.com/office/drawing/2014/main" id="{C9B1CFD2-3E35-4EAA-8404-0D4B42A8616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36" name="Text Box 113">
          <a:extLst>
            <a:ext uri="{FF2B5EF4-FFF2-40B4-BE49-F238E27FC236}">
              <a16:creationId xmlns:a16="http://schemas.microsoft.com/office/drawing/2014/main" id="{D4328905-97D2-4628-9EA3-0968CD7466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437" name="Text Box 114">
          <a:extLst>
            <a:ext uri="{FF2B5EF4-FFF2-40B4-BE49-F238E27FC236}">
              <a16:creationId xmlns:a16="http://schemas.microsoft.com/office/drawing/2014/main" id="{E4928038-4564-4461-91F7-CE25AB67C82A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38" name="Text Box 115">
          <a:extLst>
            <a:ext uri="{FF2B5EF4-FFF2-40B4-BE49-F238E27FC236}">
              <a16:creationId xmlns:a16="http://schemas.microsoft.com/office/drawing/2014/main" id="{9844EDCC-EA25-4C05-91F9-E0020B6F4E4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39" name="Text Box 116">
          <a:extLst>
            <a:ext uri="{FF2B5EF4-FFF2-40B4-BE49-F238E27FC236}">
              <a16:creationId xmlns:a16="http://schemas.microsoft.com/office/drawing/2014/main" id="{941A12EC-96B3-4848-AF4B-2FB8A88D519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0" name="Text Box 117">
          <a:extLst>
            <a:ext uri="{FF2B5EF4-FFF2-40B4-BE49-F238E27FC236}">
              <a16:creationId xmlns:a16="http://schemas.microsoft.com/office/drawing/2014/main" id="{245E4317-D070-4E58-957D-738EF57DEF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1" name="Text Box 118">
          <a:extLst>
            <a:ext uri="{FF2B5EF4-FFF2-40B4-BE49-F238E27FC236}">
              <a16:creationId xmlns:a16="http://schemas.microsoft.com/office/drawing/2014/main" id="{69D7FAEB-9A0A-4BE4-9BA8-061B41B460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2" name="Text Box 119">
          <a:extLst>
            <a:ext uri="{FF2B5EF4-FFF2-40B4-BE49-F238E27FC236}">
              <a16:creationId xmlns:a16="http://schemas.microsoft.com/office/drawing/2014/main" id="{196509E6-C35D-40E8-B049-74A8BE33E1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3" name="Text Box 120">
          <a:extLst>
            <a:ext uri="{FF2B5EF4-FFF2-40B4-BE49-F238E27FC236}">
              <a16:creationId xmlns:a16="http://schemas.microsoft.com/office/drawing/2014/main" id="{3D2CDD7F-E89B-48F8-A71E-F4D9E82E7CF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4" name="Text Box 121">
          <a:extLst>
            <a:ext uri="{FF2B5EF4-FFF2-40B4-BE49-F238E27FC236}">
              <a16:creationId xmlns:a16="http://schemas.microsoft.com/office/drawing/2014/main" id="{3E62B19A-38A8-48C6-86B7-D61657B16C7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5" name="Text Box 122">
          <a:extLst>
            <a:ext uri="{FF2B5EF4-FFF2-40B4-BE49-F238E27FC236}">
              <a16:creationId xmlns:a16="http://schemas.microsoft.com/office/drawing/2014/main" id="{1BC4F196-CCF3-434F-9AB2-5FBA3FCB7B1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6" name="Text Box 123">
          <a:extLst>
            <a:ext uri="{FF2B5EF4-FFF2-40B4-BE49-F238E27FC236}">
              <a16:creationId xmlns:a16="http://schemas.microsoft.com/office/drawing/2014/main" id="{051BD60D-4D2E-4270-A57E-DA36A4BB6E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7" name="Text Box 124">
          <a:extLst>
            <a:ext uri="{FF2B5EF4-FFF2-40B4-BE49-F238E27FC236}">
              <a16:creationId xmlns:a16="http://schemas.microsoft.com/office/drawing/2014/main" id="{553DF48B-2449-4CD4-9146-6BD8ABD1E4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8" name="Text Box 125">
          <a:extLst>
            <a:ext uri="{FF2B5EF4-FFF2-40B4-BE49-F238E27FC236}">
              <a16:creationId xmlns:a16="http://schemas.microsoft.com/office/drawing/2014/main" id="{0B2128CC-90E4-4FD7-AC66-7F3D271808D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49" name="Text Box 126">
          <a:extLst>
            <a:ext uri="{FF2B5EF4-FFF2-40B4-BE49-F238E27FC236}">
              <a16:creationId xmlns:a16="http://schemas.microsoft.com/office/drawing/2014/main" id="{CDCC9FA2-9B8C-4A2B-BDF7-DAB0F51805A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50" name="Text Box 127">
          <a:extLst>
            <a:ext uri="{FF2B5EF4-FFF2-40B4-BE49-F238E27FC236}">
              <a16:creationId xmlns:a16="http://schemas.microsoft.com/office/drawing/2014/main" id="{6A6072BB-D72C-4FF0-9B71-B342EEC52E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51" name="Text Box 128">
          <a:extLst>
            <a:ext uri="{FF2B5EF4-FFF2-40B4-BE49-F238E27FC236}">
              <a16:creationId xmlns:a16="http://schemas.microsoft.com/office/drawing/2014/main" id="{D78D5B84-9C3B-4AE6-B064-2AEE44E9B49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452" name="Text Box 129">
          <a:extLst>
            <a:ext uri="{FF2B5EF4-FFF2-40B4-BE49-F238E27FC236}">
              <a16:creationId xmlns:a16="http://schemas.microsoft.com/office/drawing/2014/main" id="{67E2E98E-4FFD-43E2-974E-0F2C93A04320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53" name="Text Box 130">
          <a:extLst>
            <a:ext uri="{FF2B5EF4-FFF2-40B4-BE49-F238E27FC236}">
              <a16:creationId xmlns:a16="http://schemas.microsoft.com/office/drawing/2014/main" id="{5D83C6C3-2AAB-4BC5-9244-90A9C85C37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54" name="Text Box 131">
          <a:extLst>
            <a:ext uri="{FF2B5EF4-FFF2-40B4-BE49-F238E27FC236}">
              <a16:creationId xmlns:a16="http://schemas.microsoft.com/office/drawing/2014/main" id="{6C0D56FF-A05A-4123-83F9-425569034F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55" name="Text Box 132">
          <a:extLst>
            <a:ext uri="{FF2B5EF4-FFF2-40B4-BE49-F238E27FC236}">
              <a16:creationId xmlns:a16="http://schemas.microsoft.com/office/drawing/2014/main" id="{AE2FFB0F-1153-44E3-BB5E-DD60FD02B3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56" name="Text Box 133">
          <a:extLst>
            <a:ext uri="{FF2B5EF4-FFF2-40B4-BE49-F238E27FC236}">
              <a16:creationId xmlns:a16="http://schemas.microsoft.com/office/drawing/2014/main" id="{B454C62B-BCC6-4BE8-9DFE-EC99D901FF7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57" name="Text Box 134">
          <a:extLst>
            <a:ext uri="{FF2B5EF4-FFF2-40B4-BE49-F238E27FC236}">
              <a16:creationId xmlns:a16="http://schemas.microsoft.com/office/drawing/2014/main" id="{F7E7327E-E8ED-44A1-B67D-7F7E08597B0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58" name="Text Box 135">
          <a:extLst>
            <a:ext uri="{FF2B5EF4-FFF2-40B4-BE49-F238E27FC236}">
              <a16:creationId xmlns:a16="http://schemas.microsoft.com/office/drawing/2014/main" id="{0A187F38-3C58-4040-807A-4A99D24208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59" name="Text Box 136">
          <a:extLst>
            <a:ext uri="{FF2B5EF4-FFF2-40B4-BE49-F238E27FC236}">
              <a16:creationId xmlns:a16="http://schemas.microsoft.com/office/drawing/2014/main" id="{2EF509EE-3171-465B-8F24-7A4ADFF781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60" name="Text Box 137">
          <a:extLst>
            <a:ext uri="{FF2B5EF4-FFF2-40B4-BE49-F238E27FC236}">
              <a16:creationId xmlns:a16="http://schemas.microsoft.com/office/drawing/2014/main" id="{9B37B60D-2579-42EF-B935-6E1E08D1BD3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61" name="Text Box 138">
          <a:extLst>
            <a:ext uri="{FF2B5EF4-FFF2-40B4-BE49-F238E27FC236}">
              <a16:creationId xmlns:a16="http://schemas.microsoft.com/office/drawing/2014/main" id="{42C7E000-94CE-4B3D-91AF-48E8D0529B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62" name="Text Box 139">
          <a:extLst>
            <a:ext uri="{FF2B5EF4-FFF2-40B4-BE49-F238E27FC236}">
              <a16:creationId xmlns:a16="http://schemas.microsoft.com/office/drawing/2014/main" id="{A9FD68A4-8F46-40BB-8E60-DEA64DDB8AB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63" name="Text Box 140">
          <a:extLst>
            <a:ext uri="{FF2B5EF4-FFF2-40B4-BE49-F238E27FC236}">
              <a16:creationId xmlns:a16="http://schemas.microsoft.com/office/drawing/2014/main" id="{B074C6C9-5BF6-4571-AFE4-0A5E654DEBE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64" name="Text Box 141">
          <a:extLst>
            <a:ext uri="{FF2B5EF4-FFF2-40B4-BE49-F238E27FC236}">
              <a16:creationId xmlns:a16="http://schemas.microsoft.com/office/drawing/2014/main" id="{8E0C3497-3285-469B-A6B6-61262B62755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65" name="Text Box 142">
          <a:extLst>
            <a:ext uri="{FF2B5EF4-FFF2-40B4-BE49-F238E27FC236}">
              <a16:creationId xmlns:a16="http://schemas.microsoft.com/office/drawing/2014/main" id="{C915035D-C92E-4E50-922E-7485AD2B9EF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66" name="Text Box 143">
          <a:extLst>
            <a:ext uri="{FF2B5EF4-FFF2-40B4-BE49-F238E27FC236}">
              <a16:creationId xmlns:a16="http://schemas.microsoft.com/office/drawing/2014/main" id="{54FDF3EF-C185-4B04-A0BC-9FF1F1E78F5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467" name="Text Box 144">
          <a:extLst>
            <a:ext uri="{FF2B5EF4-FFF2-40B4-BE49-F238E27FC236}">
              <a16:creationId xmlns:a16="http://schemas.microsoft.com/office/drawing/2014/main" id="{1867292F-533B-4074-B1A1-20B087BCE25B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68" name="Text Box 145">
          <a:extLst>
            <a:ext uri="{FF2B5EF4-FFF2-40B4-BE49-F238E27FC236}">
              <a16:creationId xmlns:a16="http://schemas.microsoft.com/office/drawing/2014/main" id="{EE95B778-157E-47AC-9EC4-7EA26073EF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69" name="Text Box 146">
          <a:extLst>
            <a:ext uri="{FF2B5EF4-FFF2-40B4-BE49-F238E27FC236}">
              <a16:creationId xmlns:a16="http://schemas.microsoft.com/office/drawing/2014/main" id="{7C6C7D81-A40E-41B3-9071-51FE51A573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0" name="Text Box 147">
          <a:extLst>
            <a:ext uri="{FF2B5EF4-FFF2-40B4-BE49-F238E27FC236}">
              <a16:creationId xmlns:a16="http://schemas.microsoft.com/office/drawing/2014/main" id="{523D1933-CE86-4251-A20F-C3B47FB7B4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1" name="Text Box 148">
          <a:extLst>
            <a:ext uri="{FF2B5EF4-FFF2-40B4-BE49-F238E27FC236}">
              <a16:creationId xmlns:a16="http://schemas.microsoft.com/office/drawing/2014/main" id="{2CA822A4-D327-4D3A-8830-0AC3BED343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2" name="Text Box 149">
          <a:extLst>
            <a:ext uri="{FF2B5EF4-FFF2-40B4-BE49-F238E27FC236}">
              <a16:creationId xmlns:a16="http://schemas.microsoft.com/office/drawing/2014/main" id="{2A0C7E04-0876-4F28-B3E3-D04E07DB0E2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3" name="Text Box 150">
          <a:extLst>
            <a:ext uri="{FF2B5EF4-FFF2-40B4-BE49-F238E27FC236}">
              <a16:creationId xmlns:a16="http://schemas.microsoft.com/office/drawing/2014/main" id="{28D7A09A-5B1C-448C-988C-FD68F59E007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4" name="Text Box 151">
          <a:extLst>
            <a:ext uri="{FF2B5EF4-FFF2-40B4-BE49-F238E27FC236}">
              <a16:creationId xmlns:a16="http://schemas.microsoft.com/office/drawing/2014/main" id="{56DEFAEA-FD94-48C0-80B4-99BC7BDBBF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5" name="Text Box 152">
          <a:extLst>
            <a:ext uri="{FF2B5EF4-FFF2-40B4-BE49-F238E27FC236}">
              <a16:creationId xmlns:a16="http://schemas.microsoft.com/office/drawing/2014/main" id="{6473044F-E435-4196-861E-F3A1FF6952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6" name="Text Box 153">
          <a:extLst>
            <a:ext uri="{FF2B5EF4-FFF2-40B4-BE49-F238E27FC236}">
              <a16:creationId xmlns:a16="http://schemas.microsoft.com/office/drawing/2014/main" id="{B60BECEC-3774-4940-B8FC-83A0A1ECA09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7" name="Text Box 154">
          <a:extLst>
            <a:ext uri="{FF2B5EF4-FFF2-40B4-BE49-F238E27FC236}">
              <a16:creationId xmlns:a16="http://schemas.microsoft.com/office/drawing/2014/main" id="{FFE6664A-D868-46F3-930C-C843D72562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8" name="Text Box 155">
          <a:extLst>
            <a:ext uri="{FF2B5EF4-FFF2-40B4-BE49-F238E27FC236}">
              <a16:creationId xmlns:a16="http://schemas.microsoft.com/office/drawing/2014/main" id="{A52F1912-1D02-408F-BD4B-D091A3ABD4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79" name="Text Box 156">
          <a:extLst>
            <a:ext uri="{FF2B5EF4-FFF2-40B4-BE49-F238E27FC236}">
              <a16:creationId xmlns:a16="http://schemas.microsoft.com/office/drawing/2014/main" id="{5CCC74CE-86B0-430D-B0CE-8B345CBB8F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80" name="Text Box 157">
          <a:extLst>
            <a:ext uri="{FF2B5EF4-FFF2-40B4-BE49-F238E27FC236}">
              <a16:creationId xmlns:a16="http://schemas.microsoft.com/office/drawing/2014/main" id="{D9B41C6C-C19E-43F5-9C74-D4FBCC52A22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81" name="Text Box 158">
          <a:extLst>
            <a:ext uri="{FF2B5EF4-FFF2-40B4-BE49-F238E27FC236}">
              <a16:creationId xmlns:a16="http://schemas.microsoft.com/office/drawing/2014/main" id="{259D8F93-584F-4BBF-B7FD-C88BF839B20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482" name="Text Box 159">
          <a:extLst>
            <a:ext uri="{FF2B5EF4-FFF2-40B4-BE49-F238E27FC236}">
              <a16:creationId xmlns:a16="http://schemas.microsoft.com/office/drawing/2014/main" id="{5625BDA0-EC5F-451C-8EF4-6AC9E1F6FFB4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83" name="Text Box 160">
          <a:extLst>
            <a:ext uri="{FF2B5EF4-FFF2-40B4-BE49-F238E27FC236}">
              <a16:creationId xmlns:a16="http://schemas.microsoft.com/office/drawing/2014/main" id="{F3B0C182-BA30-49D9-A0D8-A827B97626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84" name="Text Box 161">
          <a:extLst>
            <a:ext uri="{FF2B5EF4-FFF2-40B4-BE49-F238E27FC236}">
              <a16:creationId xmlns:a16="http://schemas.microsoft.com/office/drawing/2014/main" id="{F8BC54FB-8889-4C60-9155-2AD1BA0A259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85" name="Text Box 162">
          <a:extLst>
            <a:ext uri="{FF2B5EF4-FFF2-40B4-BE49-F238E27FC236}">
              <a16:creationId xmlns:a16="http://schemas.microsoft.com/office/drawing/2014/main" id="{94D1BABC-A7DD-4C31-95F4-B36F87FB92A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86" name="Text Box 163">
          <a:extLst>
            <a:ext uri="{FF2B5EF4-FFF2-40B4-BE49-F238E27FC236}">
              <a16:creationId xmlns:a16="http://schemas.microsoft.com/office/drawing/2014/main" id="{FCB99093-07A7-48CD-9C68-47DA054A82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87" name="Text Box 164">
          <a:extLst>
            <a:ext uri="{FF2B5EF4-FFF2-40B4-BE49-F238E27FC236}">
              <a16:creationId xmlns:a16="http://schemas.microsoft.com/office/drawing/2014/main" id="{8A5E7DBF-1F34-41D3-953B-C155278A7C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88" name="Text Box 165">
          <a:extLst>
            <a:ext uri="{FF2B5EF4-FFF2-40B4-BE49-F238E27FC236}">
              <a16:creationId xmlns:a16="http://schemas.microsoft.com/office/drawing/2014/main" id="{97B162CB-B77B-49BE-99A6-219246BEE42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89" name="Text Box 166">
          <a:extLst>
            <a:ext uri="{FF2B5EF4-FFF2-40B4-BE49-F238E27FC236}">
              <a16:creationId xmlns:a16="http://schemas.microsoft.com/office/drawing/2014/main" id="{5B4F2496-B755-4D1F-8299-68594E9C8FD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90" name="Text Box 167">
          <a:extLst>
            <a:ext uri="{FF2B5EF4-FFF2-40B4-BE49-F238E27FC236}">
              <a16:creationId xmlns:a16="http://schemas.microsoft.com/office/drawing/2014/main" id="{C8345FB8-992D-4C49-AAAC-CCCE3446982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91" name="Text Box 168">
          <a:extLst>
            <a:ext uri="{FF2B5EF4-FFF2-40B4-BE49-F238E27FC236}">
              <a16:creationId xmlns:a16="http://schemas.microsoft.com/office/drawing/2014/main" id="{60E9DBCA-5C0A-4BBD-A861-0526FFE51D4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92" name="Text Box 169">
          <a:extLst>
            <a:ext uri="{FF2B5EF4-FFF2-40B4-BE49-F238E27FC236}">
              <a16:creationId xmlns:a16="http://schemas.microsoft.com/office/drawing/2014/main" id="{18DE8C04-2001-4F57-A8C4-B562DBF876F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93" name="Text Box 170">
          <a:extLst>
            <a:ext uri="{FF2B5EF4-FFF2-40B4-BE49-F238E27FC236}">
              <a16:creationId xmlns:a16="http://schemas.microsoft.com/office/drawing/2014/main" id="{20E5C504-FFD8-426A-AFB6-AD4143673D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94" name="Text Box 171">
          <a:extLst>
            <a:ext uri="{FF2B5EF4-FFF2-40B4-BE49-F238E27FC236}">
              <a16:creationId xmlns:a16="http://schemas.microsoft.com/office/drawing/2014/main" id="{5FADE6D5-DA74-4D33-B8AF-6671B88B22C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95" name="Text Box 172">
          <a:extLst>
            <a:ext uri="{FF2B5EF4-FFF2-40B4-BE49-F238E27FC236}">
              <a16:creationId xmlns:a16="http://schemas.microsoft.com/office/drawing/2014/main" id="{7E9B2CA6-0AAF-40E1-9738-9A7FEFF670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96" name="Text Box 173">
          <a:extLst>
            <a:ext uri="{FF2B5EF4-FFF2-40B4-BE49-F238E27FC236}">
              <a16:creationId xmlns:a16="http://schemas.microsoft.com/office/drawing/2014/main" id="{F17A7D1E-13FB-47C7-89C2-F8EEEF38325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497" name="Text Box 174">
          <a:extLst>
            <a:ext uri="{FF2B5EF4-FFF2-40B4-BE49-F238E27FC236}">
              <a16:creationId xmlns:a16="http://schemas.microsoft.com/office/drawing/2014/main" id="{64D7EEB7-E2B6-47E0-805A-130CA2AC0419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98" name="Text Box 175">
          <a:extLst>
            <a:ext uri="{FF2B5EF4-FFF2-40B4-BE49-F238E27FC236}">
              <a16:creationId xmlns:a16="http://schemas.microsoft.com/office/drawing/2014/main" id="{56E9A6B4-E39D-436B-B1E3-4344021156B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499" name="Text Box 176">
          <a:extLst>
            <a:ext uri="{FF2B5EF4-FFF2-40B4-BE49-F238E27FC236}">
              <a16:creationId xmlns:a16="http://schemas.microsoft.com/office/drawing/2014/main" id="{9BA95077-8AC7-49FF-8D0D-315216ECD7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0" name="Text Box 177">
          <a:extLst>
            <a:ext uri="{FF2B5EF4-FFF2-40B4-BE49-F238E27FC236}">
              <a16:creationId xmlns:a16="http://schemas.microsoft.com/office/drawing/2014/main" id="{E8B1F3FA-0A58-4A01-B154-25AF820917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1" name="Text Box 178">
          <a:extLst>
            <a:ext uri="{FF2B5EF4-FFF2-40B4-BE49-F238E27FC236}">
              <a16:creationId xmlns:a16="http://schemas.microsoft.com/office/drawing/2014/main" id="{0375853C-EBC6-4309-807D-6D9919878F5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2" name="Text Box 179">
          <a:extLst>
            <a:ext uri="{FF2B5EF4-FFF2-40B4-BE49-F238E27FC236}">
              <a16:creationId xmlns:a16="http://schemas.microsoft.com/office/drawing/2014/main" id="{F42BA952-B379-4374-B4BD-A1C7ACBB7C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3" name="Text Box 180">
          <a:extLst>
            <a:ext uri="{FF2B5EF4-FFF2-40B4-BE49-F238E27FC236}">
              <a16:creationId xmlns:a16="http://schemas.microsoft.com/office/drawing/2014/main" id="{C9EB9E2E-2B34-4ED6-90C2-83C03851339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4" name="Text Box 181">
          <a:extLst>
            <a:ext uri="{FF2B5EF4-FFF2-40B4-BE49-F238E27FC236}">
              <a16:creationId xmlns:a16="http://schemas.microsoft.com/office/drawing/2014/main" id="{8A1CF9A1-32DB-44E2-8E57-952476099E4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5" name="Text Box 182">
          <a:extLst>
            <a:ext uri="{FF2B5EF4-FFF2-40B4-BE49-F238E27FC236}">
              <a16:creationId xmlns:a16="http://schemas.microsoft.com/office/drawing/2014/main" id="{403A9589-30CE-40CE-A748-DD85B741B6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6" name="Text Box 183">
          <a:extLst>
            <a:ext uri="{FF2B5EF4-FFF2-40B4-BE49-F238E27FC236}">
              <a16:creationId xmlns:a16="http://schemas.microsoft.com/office/drawing/2014/main" id="{F6ADC3C6-C0DF-492A-9899-D8CBBE3390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7" name="Text Box 184">
          <a:extLst>
            <a:ext uri="{FF2B5EF4-FFF2-40B4-BE49-F238E27FC236}">
              <a16:creationId xmlns:a16="http://schemas.microsoft.com/office/drawing/2014/main" id="{80297FD8-88D6-4B38-B623-AFD1DF5955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8" name="Text Box 185">
          <a:extLst>
            <a:ext uri="{FF2B5EF4-FFF2-40B4-BE49-F238E27FC236}">
              <a16:creationId xmlns:a16="http://schemas.microsoft.com/office/drawing/2014/main" id="{12D1006E-BEC9-4813-8E0A-54011C33D3D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09" name="Text Box 186">
          <a:extLst>
            <a:ext uri="{FF2B5EF4-FFF2-40B4-BE49-F238E27FC236}">
              <a16:creationId xmlns:a16="http://schemas.microsoft.com/office/drawing/2014/main" id="{2CAC53BD-8DC7-4C3D-BDB9-9C2F226D4C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0" name="Text Box 187">
          <a:extLst>
            <a:ext uri="{FF2B5EF4-FFF2-40B4-BE49-F238E27FC236}">
              <a16:creationId xmlns:a16="http://schemas.microsoft.com/office/drawing/2014/main" id="{0384679C-2AF0-42B1-B2D8-9DC8E1E89B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1" name="Text Box 188">
          <a:extLst>
            <a:ext uri="{FF2B5EF4-FFF2-40B4-BE49-F238E27FC236}">
              <a16:creationId xmlns:a16="http://schemas.microsoft.com/office/drawing/2014/main" id="{681C1BF7-2C40-4E1C-AC76-32FBECEF77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2" name="Text Box 210">
          <a:extLst>
            <a:ext uri="{FF2B5EF4-FFF2-40B4-BE49-F238E27FC236}">
              <a16:creationId xmlns:a16="http://schemas.microsoft.com/office/drawing/2014/main" id="{E1A87835-0C0B-45F5-8E4A-37584224839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3" name="Text Box 211">
          <a:extLst>
            <a:ext uri="{FF2B5EF4-FFF2-40B4-BE49-F238E27FC236}">
              <a16:creationId xmlns:a16="http://schemas.microsoft.com/office/drawing/2014/main" id="{5C5016B9-D4B0-4925-8488-A573E6FDA8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4" name="Text Box 212">
          <a:extLst>
            <a:ext uri="{FF2B5EF4-FFF2-40B4-BE49-F238E27FC236}">
              <a16:creationId xmlns:a16="http://schemas.microsoft.com/office/drawing/2014/main" id="{A38D1448-D563-48C5-A4BD-7F153D6B8D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5" name="Text Box 213">
          <a:extLst>
            <a:ext uri="{FF2B5EF4-FFF2-40B4-BE49-F238E27FC236}">
              <a16:creationId xmlns:a16="http://schemas.microsoft.com/office/drawing/2014/main" id="{81BF839C-7AFC-47FB-82C1-8E697DC5FB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6" name="Text Box 214">
          <a:extLst>
            <a:ext uri="{FF2B5EF4-FFF2-40B4-BE49-F238E27FC236}">
              <a16:creationId xmlns:a16="http://schemas.microsoft.com/office/drawing/2014/main" id="{BC88C5AC-6102-451F-B5DB-01B70E93A38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7" name="Text Box 215">
          <a:extLst>
            <a:ext uri="{FF2B5EF4-FFF2-40B4-BE49-F238E27FC236}">
              <a16:creationId xmlns:a16="http://schemas.microsoft.com/office/drawing/2014/main" id="{A2ED2708-4A10-4B88-87E3-D1A43486B46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8" name="Text Box 216">
          <a:extLst>
            <a:ext uri="{FF2B5EF4-FFF2-40B4-BE49-F238E27FC236}">
              <a16:creationId xmlns:a16="http://schemas.microsoft.com/office/drawing/2014/main" id="{B703A613-AD19-43D9-A86D-CAF255ED269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0B32DC19-2463-4F0C-AD17-40A8198CE05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0" name="Text Box 2">
          <a:extLst>
            <a:ext uri="{FF2B5EF4-FFF2-40B4-BE49-F238E27FC236}">
              <a16:creationId xmlns:a16="http://schemas.microsoft.com/office/drawing/2014/main" id="{CE374CE3-B092-47DF-8125-683DEB5D41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1" name="Text Box 3">
          <a:extLst>
            <a:ext uri="{FF2B5EF4-FFF2-40B4-BE49-F238E27FC236}">
              <a16:creationId xmlns:a16="http://schemas.microsoft.com/office/drawing/2014/main" id="{3BEEAB64-CF35-430E-A291-9E8139787D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2" name="Text Box 4">
          <a:extLst>
            <a:ext uri="{FF2B5EF4-FFF2-40B4-BE49-F238E27FC236}">
              <a16:creationId xmlns:a16="http://schemas.microsoft.com/office/drawing/2014/main" id="{98B966FD-9C93-4027-9CB9-A44FE6FCF9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3" name="Text Box 5">
          <a:extLst>
            <a:ext uri="{FF2B5EF4-FFF2-40B4-BE49-F238E27FC236}">
              <a16:creationId xmlns:a16="http://schemas.microsoft.com/office/drawing/2014/main" id="{72D5B6CB-F682-4462-B529-F9E98D472D4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4" name="Text Box 6">
          <a:extLst>
            <a:ext uri="{FF2B5EF4-FFF2-40B4-BE49-F238E27FC236}">
              <a16:creationId xmlns:a16="http://schemas.microsoft.com/office/drawing/2014/main" id="{465D989C-A656-4201-82FC-9549764276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5" name="Text Box 7">
          <a:extLst>
            <a:ext uri="{FF2B5EF4-FFF2-40B4-BE49-F238E27FC236}">
              <a16:creationId xmlns:a16="http://schemas.microsoft.com/office/drawing/2014/main" id="{B47C9D38-A532-4672-8AC3-D9A337372CC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6" name="Text Box 8">
          <a:extLst>
            <a:ext uri="{FF2B5EF4-FFF2-40B4-BE49-F238E27FC236}">
              <a16:creationId xmlns:a16="http://schemas.microsoft.com/office/drawing/2014/main" id="{39CEE241-93F4-47BD-A06E-B33E328DB81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7" name="Text Box 9">
          <a:extLst>
            <a:ext uri="{FF2B5EF4-FFF2-40B4-BE49-F238E27FC236}">
              <a16:creationId xmlns:a16="http://schemas.microsoft.com/office/drawing/2014/main" id="{978A8173-63E1-49E2-89BD-A52D199963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8" name="Text Box 10">
          <a:extLst>
            <a:ext uri="{FF2B5EF4-FFF2-40B4-BE49-F238E27FC236}">
              <a16:creationId xmlns:a16="http://schemas.microsoft.com/office/drawing/2014/main" id="{5B3DEF22-556C-4A3E-B49B-8C2E0ED8A3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29" name="Text Box 11">
          <a:extLst>
            <a:ext uri="{FF2B5EF4-FFF2-40B4-BE49-F238E27FC236}">
              <a16:creationId xmlns:a16="http://schemas.microsoft.com/office/drawing/2014/main" id="{69F08667-B2A0-4711-B52A-E2303034320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0" name="Text Box 12">
          <a:extLst>
            <a:ext uri="{FF2B5EF4-FFF2-40B4-BE49-F238E27FC236}">
              <a16:creationId xmlns:a16="http://schemas.microsoft.com/office/drawing/2014/main" id="{1263617D-233D-448E-8E93-A4C83F5611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1" name="Text Box 13">
          <a:extLst>
            <a:ext uri="{FF2B5EF4-FFF2-40B4-BE49-F238E27FC236}">
              <a16:creationId xmlns:a16="http://schemas.microsoft.com/office/drawing/2014/main" id="{2DDEDBF9-D1CE-49DE-84AF-7AE154FA3C5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2" name="Text Box 14">
          <a:extLst>
            <a:ext uri="{FF2B5EF4-FFF2-40B4-BE49-F238E27FC236}">
              <a16:creationId xmlns:a16="http://schemas.microsoft.com/office/drawing/2014/main" id="{2C95F206-2382-4CB1-B746-778055B0AE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63C628DA-3F40-4A80-A024-38ACE741C53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4" name="Text Box 16">
          <a:extLst>
            <a:ext uri="{FF2B5EF4-FFF2-40B4-BE49-F238E27FC236}">
              <a16:creationId xmlns:a16="http://schemas.microsoft.com/office/drawing/2014/main" id="{7FF3822A-1645-48FE-8257-0DC8976B51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5" name="Text Box 17">
          <a:extLst>
            <a:ext uri="{FF2B5EF4-FFF2-40B4-BE49-F238E27FC236}">
              <a16:creationId xmlns:a16="http://schemas.microsoft.com/office/drawing/2014/main" id="{CDD46E05-9F0B-43B1-B85C-8B7EA89DEF8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6" name="Text Box 18">
          <a:extLst>
            <a:ext uri="{FF2B5EF4-FFF2-40B4-BE49-F238E27FC236}">
              <a16:creationId xmlns:a16="http://schemas.microsoft.com/office/drawing/2014/main" id="{C5EEFBAE-ED76-453E-B48A-21280B0D3F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7" name="Text Box 19">
          <a:extLst>
            <a:ext uri="{FF2B5EF4-FFF2-40B4-BE49-F238E27FC236}">
              <a16:creationId xmlns:a16="http://schemas.microsoft.com/office/drawing/2014/main" id="{F3EB5C2E-C8AB-49AC-B91E-A06DDFF4623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8" name="Text Box 20">
          <a:extLst>
            <a:ext uri="{FF2B5EF4-FFF2-40B4-BE49-F238E27FC236}">
              <a16:creationId xmlns:a16="http://schemas.microsoft.com/office/drawing/2014/main" id="{7EA27F25-1CCE-4B24-968E-F12EFBCD70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39" name="Text Box 21">
          <a:extLst>
            <a:ext uri="{FF2B5EF4-FFF2-40B4-BE49-F238E27FC236}">
              <a16:creationId xmlns:a16="http://schemas.microsoft.com/office/drawing/2014/main" id="{DBE12DB7-7D33-4658-896C-8B5EF294C6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0" name="Text Box 22">
          <a:extLst>
            <a:ext uri="{FF2B5EF4-FFF2-40B4-BE49-F238E27FC236}">
              <a16:creationId xmlns:a16="http://schemas.microsoft.com/office/drawing/2014/main" id="{F8A72E79-A374-455B-A38B-FE860A9B76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1" name="Text Box 23">
          <a:extLst>
            <a:ext uri="{FF2B5EF4-FFF2-40B4-BE49-F238E27FC236}">
              <a16:creationId xmlns:a16="http://schemas.microsoft.com/office/drawing/2014/main" id="{E057C680-4211-4A5B-AD4E-04E65EC8BE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2" name="Text Box 24">
          <a:extLst>
            <a:ext uri="{FF2B5EF4-FFF2-40B4-BE49-F238E27FC236}">
              <a16:creationId xmlns:a16="http://schemas.microsoft.com/office/drawing/2014/main" id="{C5C91D29-AF57-4968-A653-76514AE2DA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3" name="Text Box 25">
          <a:extLst>
            <a:ext uri="{FF2B5EF4-FFF2-40B4-BE49-F238E27FC236}">
              <a16:creationId xmlns:a16="http://schemas.microsoft.com/office/drawing/2014/main" id="{A7E59C9A-0E8A-4DA9-806D-0CBBF71F926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4" name="Text Box 26">
          <a:extLst>
            <a:ext uri="{FF2B5EF4-FFF2-40B4-BE49-F238E27FC236}">
              <a16:creationId xmlns:a16="http://schemas.microsoft.com/office/drawing/2014/main" id="{9537598F-6EFF-4F82-A3C8-75A2AB4CD56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5" name="Text Box 27">
          <a:extLst>
            <a:ext uri="{FF2B5EF4-FFF2-40B4-BE49-F238E27FC236}">
              <a16:creationId xmlns:a16="http://schemas.microsoft.com/office/drawing/2014/main" id="{F429F863-A5D3-4E4B-B109-84F058820E8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6" name="Text Box 28">
          <a:extLst>
            <a:ext uri="{FF2B5EF4-FFF2-40B4-BE49-F238E27FC236}">
              <a16:creationId xmlns:a16="http://schemas.microsoft.com/office/drawing/2014/main" id="{E0EDD382-DFF4-4017-ABDE-AC6836CD5F2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7" name="Text Box 29">
          <a:extLst>
            <a:ext uri="{FF2B5EF4-FFF2-40B4-BE49-F238E27FC236}">
              <a16:creationId xmlns:a16="http://schemas.microsoft.com/office/drawing/2014/main" id="{0F52FE6E-D9E5-449D-B944-1E652578D2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8" name="Text Box 30">
          <a:extLst>
            <a:ext uri="{FF2B5EF4-FFF2-40B4-BE49-F238E27FC236}">
              <a16:creationId xmlns:a16="http://schemas.microsoft.com/office/drawing/2014/main" id="{5E3ED27D-9101-4955-A656-5BAEBE442C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49" name="Text Box 31">
          <a:extLst>
            <a:ext uri="{FF2B5EF4-FFF2-40B4-BE49-F238E27FC236}">
              <a16:creationId xmlns:a16="http://schemas.microsoft.com/office/drawing/2014/main" id="{0596DAAC-BEB9-40DB-BC76-9AA437040D7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0" name="Text Box 32">
          <a:extLst>
            <a:ext uri="{FF2B5EF4-FFF2-40B4-BE49-F238E27FC236}">
              <a16:creationId xmlns:a16="http://schemas.microsoft.com/office/drawing/2014/main" id="{4E32C696-0CAC-4263-AEEF-5B8632A33C2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1" name="Text Box 33">
          <a:extLst>
            <a:ext uri="{FF2B5EF4-FFF2-40B4-BE49-F238E27FC236}">
              <a16:creationId xmlns:a16="http://schemas.microsoft.com/office/drawing/2014/main" id="{52F44AD8-BEEC-44BC-BCC0-F7D9A23380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2" name="Text Box 34">
          <a:extLst>
            <a:ext uri="{FF2B5EF4-FFF2-40B4-BE49-F238E27FC236}">
              <a16:creationId xmlns:a16="http://schemas.microsoft.com/office/drawing/2014/main" id="{C297F9B7-3F5C-4A5F-B8EC-684EDE0AA4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3" name="Text Box 35">
          <a:extLst>
            <a:ext uri="{FF2B5EF4-FFF2-40B4-BE49-F238E27FC236}">
              <a16:creationId xmlns:a16="http://schemas.microsoft.com/office/drawing/2014/main" id="{35417DF9-B119-433C-89CE-0C0DEAA16E2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4" name="Text Box 36">
          <a:extLst>
            <a:ext uri="{FF2B5EF4-FFF2-40B4-BE49-F238E27FC236}">
              <a16:creationId xmlns:a16="http://schemas.microsoft.com/office/drawing/2014/main" id="{8CAFC086-0419-4E83-A7FA-46A0A7B33F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5" name="Text Box 37">
          <a:extLst>
            <a:ext uri="{FF2B5EF4-FFF2-40B4-BE49-F238E27FC236}">
              <a16:creationId xmlns:a16="http://schemas.microsoft.com/office/drawing/2014/main" id="{14E7679F-BE34-46D1-A09C-772563C1E8A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6" name="Text Box 38">
          <a:extLst>
            <a:ext uri="{FF2B5EF4-FFF2-40B4-BE49-F238E27FC236}">
              <a16:creationId xmlns:a16="http://schemas.microsoft.com/office/drawing/2014/main" id="{416EDC4C-4FFE-4B49-AEE7-B321B1F896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7" name="Text Box 39">
          <a:extLst>
            <a:ext uri="{FF2B5EF4-FFF2-40B4-BE49-F238E27FC236}">
              <a16:creationId xmlns:a16="http://schemas.microsoft.com/office/drawing/2014/main" id="{EBF2EE03-EE0D-4201-A173-BB6DCDB705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8" name="Text Box 40">
          <a:extLst>
            <a:ext uri="{FF2B5EF4-FFF2-40B4-BE49-F238E27FC236}">
              <a16:creationId xmlns:a16="http://schemas.microsoft.com/office/drawing/2014/main" id="{77346C24-341F-41AF-889F-1DCBFFDC379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59" name="Text Box 41">
          <a:extLst>
            <a:ext uri="{FF2B5EF4-FFF2-40B4-BE49-F238E27FC236}">
              <a16:creationId xmlns:a16="http://schemas.microsoft.com/office/drawing/2014/main" id="{19433F8C-FE55-4A8B-9C60-63218241129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0" name="Text Box 42">
          <a:extLst>
            <a:ext uri="{FF2B5EF4-FFF2-40B4-BE49-F238E27FC236}">
              <a16:creationId xmlns:a16="http://schemas.microsoft.com/office/drawing/2014/main" id="{05874B7C-9C1F-490A-B2F4-44C6BC7F05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1" name="Text Box 43">
          <a:extLst>
            <a:ext uri="{FF2B5EF4-FFF2-40B4-BE49-F238E27FC236}">
              <a16:creationId xmlns:a16="http://schemas.microsoft.com/office/drawing/2014/main" id="{AF2A944E-393B-4F4A-AB98-5660A17963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2" name="Text Box 44">
          <a:extLst>
            <a:ext uri="{FF2B5EF4-FFF2-40B4-BE49-F238E27FC236}">
              <a16:creationId xmlns:a16="http://schemas.microsoft.com/office/drawing/2014/main" id="{A890E0F9-81E8-46CE-ABFB-46D3A8D9A8C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3" name="Text Box 45">
          <a:extLst>
            <a:ext uri="{FF2B5EF4-FFF2-40B4-BE49-F238E27FC236}">
              <a16:creationId xmlns:a16="http://schemas.microsoft.com/office/drawing/2014/main" id="{20E08D12-25C2-4036-8D44-D8790B2411B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4" name="Text Box 46">
          <a:extLst>
            <a:ext uri="{FF2B5EF4-FFF2-40B4-BE49-F238E27FC236}">
              <a16:creationId xmlns:a16="http://schemas.microsoft.com/office/drawing/2014/main" id="{D0FA8128-C31E-4A76-AC5F-7C553C4F475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5" name="Text Box 47">
          <a:extLst>
            <a:ext uri="{FF2B5EF4-FFF2-40B4-BE49-F238E27FC236}">
              <a16:creationId xmlns:a16="http://schemas.microsoft.com/office/drawing/2014/main" id="{B2E69FCD-0517-4F54-ACB2-0EA83889C25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6" name="Text Box 48">
          <a:extLst>
            <a:ext uri="{FF2B5EF4-FFF2-40B4-BE49-F238E27FC236}">
              <a16:creationId xmlns:a16="http://schemas.microsoft.com/office/drawing/2014/main" id="{96FB5DBD-63FC-40B1-BBDA-BC9E591D74B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7" name="Text Box 49">
          <a:extLst>
            <a:ext uri="{FF2B5EF4-FFF2-40B4-BE49-F238E27FC236}">
              <a16:creationId xmlns:a16="http://schemas.microsoft.com/office/drawing/2014/main" id="{C5FDC6EB-DC2D-41B6-9FDC-CC7D111DD3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8" name="Text Box 50">
          <a:extLst>
            <a:ext uri="{FF2B5EF4-FFF2-40B4-BE49-F238E27FC236}">
              <a16:creationId xmlns:a16="http://schemas.microsoft.com/office/drawing/2014/main" id="{ACF5C787-EB1B-46C8-A8DD-BB38D472B0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69" name="Text Box 51">
          <a:extLst>
            <a:ext uri="{FF2B5EF4-FFF2-40B4-BE49-F238E27FC236}">
              <a16:creationId xmlns:a16="http://schemas.microsoft.com/office/drawing/2014/main" id="{3B827095-F8FD-49D8-9945-BDF9BFE9A2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0" name="Text Box 52">
          <a:extLst>
            <a:ext uri="{FF2B5EF4-FFF2-40B4-BE49-F238E27FC236}">
              <a16:creationId xmlns:a16="http://schemas.microsoft.com/office/drawing/2014/main" id="{3EEA1A3F-5601-4CD8-A6A0-0197551EEB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1" name="Text Box 53">
          <a:extLst>
            <a:ext uri="{FF2B5EF4-FFF2-40B4-BE49-F238E27FC236}">
              <a16:creationId xmlns:a16="http://schemas.microsoft.com/office/drawing/2014/main" id="{4F821553-6D53-46E8-8786-A88C2B0BC3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2" name="Text Box 54">
          <a:extLst>
            <a:ext uri="{FF2B5EF4-FFF2-40B4-BE49-F238E27FC236}">
              <a16:creationId xmlns:a16="http://schemas.microsoft.com/office/drawing/2014/main" id="{B73B8F20-3B12-46CD-BDFD-6E2BC47973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3" name="Text Box 55">
          <a:extLst>
            <a:ext uri="{FF2B5EF4-FFF2-40B4-BE49-F238E27FC236}">
              <a16:creationId xmlns:a16="http://schemas.microsoft.com/office/drawing/2014/main" id="{97F9D20B-2406-4DEF-AF26-E879B14015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4" name="Text Box 56">
          <a:extLst>
            <a:ext uri="{FF2B5EF4-FFF2-40B4-BE49-F238E27FC236}">
              <a16:creationId xmlns:a16="http://schemas.microsoft.com/office/drawing/2014/main" id="{349DE624-EADB-4617-856E-ECD8D2CB82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5" name="Text Box 57">
          <a:extLst>
            <a:ext uri="{FF2B5EF4-FFF2-40B4-BE49-F238E27FC236}">
              <a16:creationId xmlns:a16="http://schemas.microsoft.com/office/drawing/2014/main" id="{2D48B7C8-5BE6-420B-9BD1-09DD1240D4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6" name="Text Box 58">
          <a:extLst>
            <a:ext uri="{FF2B5EF4-FFF2-40B4-BE49-F238E27FC236}">
              <a16:creationId xmlns:a16="http://schemas.microsoft.com/office/drawing/2014/main" id="{FFF0CF31-4C13-4A33-B71E-3A42223050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7" name="Text Box 59">
          <a:extLst>
            <a:ext uri="{FF2B5EF4-FFF2-40B4-BE49-F238E27FC236}">
              <a16:creationId xmlns:a16="http://schemas.microsoft.com/office/drawing/2014/main" id="{6DEA9A9A-AB38-42FD-BE6B-CBB4ADBADAF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8" name="Text Box 60">
          <a:extLst>
            <a:ext uri="{FF2B5EF4-FFF2-40B4-BE49-F238E27FC236}">
              <a16:creationId xmlns:a16="http://schemas.microsoft.com/office/drawing/2014/main" id="{BF5C1437-394F-4077-9226-4C618CA0327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79" name="Text Box 61">
          <a:extLst>
            <a:ext uri="{FF2B5EF4-FFF2-40B4-BE49-F238E27FC236}">
              <a16:creationId xmlns:a16="http://schemas.microsoft.com/office/drawing/2014/main" id="{B592FD20-CAD5-40FD-A980-BEB169D466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0" name="Text Box 62">
          <a:extLst>
            <a:ext uri="{FF2B5EF4-FFF2-40B4-BE49-F238E27FC236}">
              <a16:creationId xmlns:a16="http://schemas.microsoft.com/office/drawing/2014/main" id="{D888BBED-45B3-40A4-A83F-ED7E08D855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1" name="Text Box 63">
          <a:extLst>
            <a:ext uri="{FF2B5EF4-FFF2-40B4-BE49-F238E27FC236}">
              <a16:creationId xmlns:a16="http://schemas.microsoft.com/office/drawing/2014/main" id="{59505C97-A1B3-4B64-A543-4A117A4FFD0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2" name="Text Box 64">
          <a:extLst>
            <a:ext uri="{FF2B5EF4-FFF2-40B4-BE49-F238E27FC236}">
              <a16:creationId xmlns:a16="http://schemas.microsoft.com/office/drawing/2014/main" id="{E7325EAA-4BA2-4186-83CC-2CE55FCD92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3" name="Text Box 65">
          <a:extLst>
            <a:ext uri="{FF2B5EF4-FFF2-40B4-BE49-F238E27FC236}">
              <a16:creationId xmlns:a16="http://schemas.microsoft.com/office/drawing/2014/main" id="{242B67EB-77DF-4A84-BF3F-664CD75FC6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4" name="Text Box 66">
          <a:extLst>
            <a:ext uri="{FF2B5EF4-FFF2-40B4-BE49-F238E27FC236}">
              <a16:creationId xmlns:a16="http://schemas.microsoft.com/office/drawing/2014/main" id="{D584A7A2-7377-4431-8611-4FDC708DE1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5" name="Text Box 67">
          <a:extLst>
            <a:ext uri="{FF2B5EF4-FFF2-40B4-BE49-F238E27FC236}">
              <a16:creationId xmlns:a16="http://schemas.microsoft.com/office/drawing/2014/main" id="{A8705DC2-FEAA-42E6-B9F0-ABA6075009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6" name="Text Box 68">
          <a:extLst>
            <a:ext uri="{FF2B5EF4-FFF2-40B4-BE49-F238E27FC236}">
              <a16:creationId xmlns:a16="http://schemas.microsoft.com/office/drawing/2014/main" id="{69A2A1BC-C58F-4EF6-8FB0-E7D559583FE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7" name="Text Box 69">
          <a:extLst>
            <a:ext uri="{FF2B5EF4-FFF2-40B4-BE49-F238E27FC236}">
              <a16:creationId xmlns:a16="http://schemas.microsoft.com/office/drawing/2014/main" id="{66E47831-97D9-4A52-B502-796E134A2CF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8" name="Text Box 70">
          <a:extLst>
            <a:ext uri="{FF2B5EF4-FFF2-40B4-BE49-F238E27FC236}">
              <a16:creationId xmlns:a16="http://schemas.microsoft.com/office/drawing/2014/main" id="{72EB6077-F689-4A4A-80B3-B9277ADA3B8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89" name="Text Box 71">
          <a:extLst>
            <a:ext uri="{FF2B5EF4-FFF2-40B4-BE49-F238E27FC236}">
              <a16:creationId xmlns:a16="http://schemas.microsoft.com/office/drawing/2014/main" id="{9E790416-F3B7-4C94-83C7-2F798E68C7E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0" name="Text Box 72">
          <a:extLst>
            <a:ext uri="{FF2B5EF4-FFF2-40B4-BE49-F238E27FC236}">
              <a16:creationId xmlns:a16="http://schemas.microsoft.com/office/drawing/2014/main" id="{0648AC20-7F8E-4719-ADFD-DB82CA2F48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1" name="Text Box 73">
          <a:extLst>
            <a:ext uri="{FF2B5EF4-FFF2-40B4-BE49-F238E27FC236}">
              <a16:creationId xmlns:a16="http://schemas.microsoft.com/office/drawing/2014/main" id="{18B23EC9-1E01-4B1C-B511-54B2CA6B6E8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2" name="Text Box 74">
          <a:extLst>
            <a:ext uri="{FF2B5EF4-FFF2-40B4-BE49-F238E27FC236}">
              <a16:creationId xmlns:a16="http://schemas.microsoft.com/office/drawing/2014/main" id="{01D4697B-32A8-4ADA-B0F2-F8BB22984AC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3" name="Text Box 75">
          <a:extLst>
            <a:ext uri="{FF2B5EF4-FFF2-40B4-BE49-F238E27FC236}">
              <a16:creationId xmlns:a16="http://schemas.microsoft.com/office/drawing/2014/main" id="{7ABE4B4E-6163-4708-AB95-9B18FEAFDF5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4" name="Text Box 76">
          <a:extLst>
            <a:ext uri="{FF2B5EF4-FFF2-40B4-BE49-F238E27FC236}">
              <a16:creationId xmlns:a16="http://schemas.microsoft.com/office/drawing/2014/main" id="{B94D968A-8740-436B-B6A4-B972586EF7C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5" name="Text Box 77">
          <a:extLst>
            <a:ext uri="{FF2B5EF4-FFF2-40B4-BE49-F238E27FC236}">
              <a16:creationId xmlns:a16="http://schemas.microsoft.com/office/drawing/2014/main" id="{45DB77D6-96E5-4B8B-8C19-4D17DCBDF5B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6" name="Text Box 78">
          <a:extLst>
            <a:ext uri="{FF2B5EF4-FFF2-40B4-BE49-F238E27FC236}">
              <a16:creationId xmlns:a16="http://schemas.microsoft.com/office/drawing/2014/main" id="{725BDA9D-8F6D-465E-AA58-1D1B2889344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7" name="Text Box 79">
          <a:extLst>
            <a:ext uri="{FF2B5EF4-FFF2-40B4-BE49-F238E27FC236}">
              <a16:creationId xmlns:a16="http://schemas.microsoft.com/office/drawing/2014/main" id="{317DBE94-6134-4BD2-A4EF-3CF95BF5D41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8" name="Text Box 80">
          <a:extLst>
            <a:ext uri="{FF2B5EF4-FFF2-40B4-BE49-F238E27FC236}">
              <a16:creationId xmlns:a16="http://schemas.microsoft.com/office/drawing/2014/main" id="{D490B54C-72A4-461A-BBA2-3AD7F4E609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599" name="Text Box 81">
          <a:extLst>
            <a:ext uri="{FF2B5EF4-FFF2-40B4-BE49-F238E27FC236}">
              <a16:creationId xmlns:a16="http://schemas.microsoft.com/office/drawing/2014/main" id="{EFE24759-1B11-4B00-B0A1-4E26D9413BA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0" name="Text Box 82">
          <a:extLst>
            <a:ext uri="{FF2B5EF4-FFF2-40B4-BE49-F238E27FC236}">
              <a16:creationId xmlns:a16="http://schemas.microsoft.com/office/drawing/2014/main" id="{0DE0C118-886C-4D21-83D7-24A3D8D2F9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1" name="Text Box 83">
          <a:extLst>
            <a:ext uri="{FF2B5EF4-FFF2-40B4-BE49-F238E27FC236}">
              <a16:creationId xmlns:a16="http://schemas.microsoft.com/office/drawing/2014/main" id="{15CCE6B5-5876-44DF-8017-4EDCA110DB7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2" name="Text Box 84">
          <a:extLst>
            <a:ext uri="{FF2B5EF4-FFF2-40B4-BE49-F238E27FC236}">
              <a16:creationId xmlns:a16="http://schemas.microsoft.com/office/drawing/2014/main" id="{49DDE146-19F5-4022-B6A6-64A387D941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3" name="Text Box 85">
          <a:extLst>
            <a:ext uri="{FF2B5EF4-FFF2-40B4-BE49-F238E27FC236}">
              <a16:creationId xmlns:a16="http://schemas.microsoft.com/office/drawing/2014/main" id="{C385933A-CCF2-4971-87A3-4E04E921C09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4" name="Text Box 86">
          <a:extLst>
            <a:ext uri="{FF2B5EF4-FFF2-40B4-BE49-F238E27FC236}">
              <a16:creationId xmlns:a16="http://schemas.microsoft.com/office/drawing/2014/main" id="{43CFE1A2-0103-4069-B052-6E98E087F1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5" name="Text Box 87">
          <a:extLst>
            <a:ext uri="{FF2B5EF4-FFF2-40B4-BE49-F238E27FC236}">
              <a16:creationId xmlns:a16="http://schemas.microsoft.com/office/drawing/2014/main" id="{CA7DBAD0-6D1D-4A0D-AE44-9FD9FA21C2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6" name="Text Box 88">
          <a:extLst>
            <a:ext uri="{FF2B5EF4-FFF2-40B4-BE49-F238E27FC236}">
              <a16:creationId xmlns:a16="http://schemas.microsoft.com/office/drawing/2014/main" id="{54C38A3A-185B-427E-B131-BC207EA27A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7" name="Text Box 89">
          <a:extLst>
            <a:ext uri="{FF2B5EF4-FFF2-40B4-BE49-F238E27FC236}">
              <a16:creationId xmlns:a16="http://schemas.microsoft.com/office/drawing/2014/main" id="{C33C67A3-F06B-4323-8BE1-6C70447BA42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8" name="Text Box 90">
          <a:extLst>
            <a:ext uri="{FF2B5EF4-FFF2-40B4-BE49-F238E27FC236}">
              <a16:creationId xmlns:a16="http://schemas.microsoft.com/office/drawing/2014/main" id="{D1B7511A-C0C0-4AA2-B8A5-45CD2B414C5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09" name="Text Box 91">
          <a:extLst>
            <a:ext uri="{FF2B5EF4-FFF2-40B4-BE49-F238E27FC236}">
              <a16:creationId xmlns:a16="http://schemas.microsoft.com/office/drawing/2014/main" id="{C3058995-5AE7-4064-A3E5-B559DD59EC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10" name="Text Box 92">
          <a:extLst>
            <a:ext uri="{FF2B5EF4-FFF2-40B4-BE49-F238E27FC236}">
              <a16:creationId xmlns:a16="http://schemas.microsoft.com/office/drawing/2014/main" id="{285181B6-A2DA-43CD-8B79-D63EEC082AF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11" name="Text Box 93">
          <a:extLst>
            <a:ext uri="{FF2B5EF4-FFF2-40B4-BE49-F238E27FC236}">
              <a16:creationId xmlns:a16="http://schemas.microsoft.com/office/drawing/2014/main" id="{B43D5C0D-67EE-441B-A5AA-7BFD924DD4B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12" name="Text Box 94">
          <a:extLst>
            <a:ext uri="{FF2B5EF4-FFF2-40B4-BE49-F238E27FC236}">
              <a16:creationId xmlns:a16="http://schemas.microsoft.com/office/drawing/2014/main" id="{A2CA2444-4966-4E21-AC99-512A0A76B4A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13" name="Text Box 95">
          <a:extLst>
            <a:ext uri="{FF2B5EF4-FFF2-40B4-BE49-F238E27FC236}">
              <a16:creationId xmlns:a16="http://schemas.microsoft.com/office/drawing/2014/main" id="{821C6E97-320D-4A1C-860C-2AF3778D80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14" name="Text Box 96">
          <a:extLst>
            <a:ext uri="{FF2B5EF4-FFF2-40B4-BE49-F238E27FC236}">
              <a16:creationId xmlns:a16="http://schemas.microsoft.com/office/drawing/2014/main" id="{300401C3-E148-498C-BC42-8767DE6CA50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15" name="Text Box 97">
          <a:extLst>
            <a:ext uri="{FF2B5EF4-FFF2-40B4-BE49-F238E27FC236}">
              <a16:creationId xmlns:a16="http://schemas.microsoft.com/office/drawing/2014/main" id="{40A33182-FDBA-4D43-A00C-A0EFCCF89DF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16" name="Text Box 98">
          <a:extLst>
            <a:ext uri="{FF2B5EF4-FFF2-40B4-BE49-F238E27FC236}">
              <a16:creationId xmlns:a16="http://schemas.microsoft.com/office/drawing/2014/main" id="{3D344A93-E0C2-4719-9468-85A71002AA5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617" name="Text Box 99">
          <a:extLst>
            <a:ext uri="{FF2B5EF4-FFF2-40B4-BE49-F238E27FC236}">
              <a16:creationId xmlns:a16="http://schemas.microsoft.com/office/drawing/2014/main" id="{9BED1DE8-9BBB-4886-9A16-314A19A05C58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18" name="Text Box 100">
          <a:extLst>
            <a:ext uri="{FF2B5EF4-FFF2-40B4-BE49-F238E27FC236}">
              <a16:creationId xmlns:a16="http://schemas.microsoft.com/office/drawing/2014/main" id="{856301F9-9252-4E69-A849-B2B5544661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19" name="Text Box 101">
          <a:extLst>
            <a:ext uri="{FF2B5EF4-FFF2-40B4-BE49-F238E27FC236}">
              <a16:creationId xmlns:a16="http://schemas.microsoft.com/office/drawing/2014/main" id="{F6B056A7-38FD-42B2-B899-00689DF9E07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0" name="Text Box 102">
          <a:extLst>
            <a:ext uri="{FF2B5EF4-FFF2-40B4-BE49-F238E27FC236}">
              <a16:creationId xmlns:a16="http://schemas.microsoft.com/office/drawing/2014/main" id="{913642A8-ADDA-491C-89E9-E45B98BBD35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1" name="Text Box 103">
          <a:extLst>
            <a:ext uri="{FF2B5EF4-FFF2-40B4-BE49-F238E27FC236}">
              <a16:creationId xmlns:a16="http://schemas.microsoft.com/office/drawing/2014/main" id="{0EDFD255-F8E3-4DD4-B4D1-54D291F5FD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2" name="Text Box 104">
          <a:extLst>
            <a:ext uri="{FF2B5EF4-FFF2-40B4-BE49-F238E27FC236}">
              <a16:creationId xmlns:a16="http://schemas.microsoft.com/office/drawing/2014/main" id="{433A03DC-F4CF-409E-AD9E-293A43D9D6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3" name="Text Box 105">
          <a:extLst>
            <a:ext uri="{FF2B5EF4-FFF2-40B4-BE49-F238E27FC236}">
              <a16:creationId xmlns:a16="http://schemas.microsoft.com/office/drawing/2014/main" id="{BAAD8708-3201-478C-8FBB-90F9C81384F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4" name="Text Box 106">
          <a:extLst>
            <a:ext uri="{FF2B5EF4-FFF2-40B4-BE49-F238E27FC236}">
              <a16:creationId xmlns:a16="http://schemas.microsoft.com/office/drawing/2014/main" id="{83D3AB4F-8342-46A7-8AF6-9A1FE570CBF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5" name="Text Box 107">
          <a:extLst>
            <a:ext uri="{FF2B5EF4-FFF2-40B4-BE49-F238E27FC236}">
              <a16:creationId xmlns:a16="http://schemas.microsoft.com/office/drawing/2014/main" id="{C4BECA53-4DF4-4550-B004-419B3FD31E7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6" name="Text Box 108">
          <a:extLst>
            <a:ext uri="{FF2B5EF4-FFF2-40B4-BE49-F238E27FC236}">
              <a16:creationId xmlns:a16="http://schemas.microsoft.com/office/drawing/2014/main" id="{8C19BE05-B4DE-4826-BCCC-6A2C54E6D5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7" name="Text Box 109">
          <a:extLst>
            <a:ext uri="{FF2B5EF4-FFF2-40B4-BE49-F238E27FC236}">
              <a16:creationId xmlns:a16="http://schemas.microsoft.com/office/drawing/2014/main" id="{DCC82B6D-BE95-4E13-BE22-3797A4FC12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8" name="Text Box 110">
          <a:extLst>
            <a:ext uri="{FF2B5EF4-FFF2-40B4-BE49-F238E27FC236}">
              <a16:creationId xmlns:a16="http://schemas.microsoft.com/office/drawing/2014/main" id="{FE589CBE-AFE3-4638-B8F7-C190236408F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29" name="Text Box 111">
          <a:extLst>
            <a:ext uri="{FF2B5EF4-FFF2-40B4-BE49-F238E27FC236}">
              <a16:creationId xmlns:a16="http://schemas.microsoft.com/office/drawing/2014/main" id="{FDB848D8-9EE9-4E31-A9C5-986B9B89CE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30" name="Text Box 112">
          <a:extLst>
            <a:ext uri="{FF2B5EF4-FFF2-40B4-BE49-F238E27FC236}">
              <a16:creationId xmlns:a16="http://schemas.microsoft.com/office/drawing/2014/main" id="{773B7D70-5CB6-4CC7-A4D3-0FF8C7FA06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31" name="Text Box 113">
          <a:extLst>
            <a:ext uri="{FF2B5EF4-FFF2-40B4-BE49-F238E27FC236}">
              <a16:creationId xmlns:a16="http://schemas.microsoft.com/office/drawing/2014/main" id="{DB65AA64-0FB8-4A8E-B79C-3ADB6366A8C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632" name="Text Box 114">
          <a:extLst>
            <a:ext uri="{FF2B5EF4-FFF2-40B4-BE49-F238E27FC236}">
              <a16:creationId xmlns:a16="http://schemas.microsoft.com/office/drawing/2014/main" id="{B1BB58F9-771A-48BD-AEF5-F46EFBFB0DEB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33" name="Text Box 115">
          <a:extLst>
            <a:ext uri="{FF2B5EF4-FFF2-40B4-BE49-F238E27FC236}">
              <a16:creationId xmlns:a16="http://schemas.microsoft.com/office/drawing/2014/main" id="{E4B15A65-620E-4311-A56D-931789A478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34" name="Text Box 116">
          <a:extLst>
            <a:ext uri="{FF2B5EF4-FFF2-40B4-BE49-F238E27FC236}">
              <a16:creationId xmlns:a16="http://schemas.microsoft.com/office/drawing/2014/main" id="{0B72C116-A868-40C4-8794-03C7D39C9F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35" name="Text Box 117">
          <a:extLst>
            <a:ext uri="{FF2B5EF4-FFF2-40B4-BE49-F238E27FC236}">
              <a16:creationId xmlns:a16="http://schemas.microsoft.com/office/drawing/2014/main" id="{55DD1D27-6524-4CF9-B919-35B114B823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36" name="Text Box 118">
          <a:extLst>
            <a:ext uri="{FF2B5EF4-FFF2-40B4-BE49-F238E27FC236}">
              <a16:creationId xmlns:a16="http://schemas.microsoft.com/office/drawing/2014/main" id="{D4C77F36-71C8-401E-9110-4229FC55855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37" name="Text Box 119">
          <a:extLst>
            <a:ext uri="{FF2B5EF4-FFF2-40B4-BE49-F238E27FC236}">
              <a16:creationId xmlns:a16="http://schemas.microsoft.com/office/drawing/2014/main" id="{52951091-A8BC-4E03-8047-9A77673F590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38" name="Text Box 120">
          <a:extLst>
            <a:ext uri="{FF2B5EF4-FFF2-40B4-BE49-F238E27FC236}">
              <a16:creationId xmlns:a16="http://schemas.microsoft.com/office/drawing/2014/main" id="{0D08320F-B999-4D28-A1FE-56CB6D80804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39" name="Text Box 121">
          <a:extLst>
            <a:ext uri="{FF2B5EF4-FFF2-40B4-BE49-F238E27FC236}">
              <a16:creationId xmlns:a16="http://schemas.microsoft.com/office/drawing/2014/main" id="{D8176A4A-0219-4428-9908-27FA922D2D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40" name="Text Box 122">
          <a:extLst>
            <a:ext uri="{FF2B5EF4-FFF2-40B4-BE49-F238E27FC236}">
              <a16:creationId xmlns:a16="http://schemas.microsoft.com/office/drawing/2014/main" id="{DEC3ADCD-97AA-48DC-BA40-22DA3E6EE9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41" name="Text Box 123">
          <a:extLst>
            <a:ext uri="{FF2B5EF4-FFF2-40B4-BE49-F238E27FC236}">
              <a16:creationId xmlns:a16="http://schemas.microsoft.com/office/drawing/2014/main" id="{1D365E69-7B19-4B86-A74D-339B30067C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42" name="Text Box 124">
          <a:extLst>
            <a:ext uri="{FF2B5EF4-FFF2-40B4-BE49-F238E27FC236}">
              <a16:creationId xmlns:a16="http://schemas.microsoft.com/office/drawing/2014/main" id="{15E9ABC4-487E-4658-A5B2-9590C4C5229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43" name="Text Box 125">
          <a:extLst>
            <a:ext uri="{FF2B5EF4-FFF2-40B4-BE49-F238E27FC236}">
              <a16:creationId xmlns:a16="http://schemas.microsoft.com/office/drawing/2014/main" id="{E79482B9-725A-425D-B4DE-B5741008AA0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44" name="Text Box 126">
          <a:extLst>
            <a:ext uri="{FF2B5EF4-FFF2-40B4-BE49-F238E27FC236}">
              <a16:creationId xmlns:a16="http://schemas.microsoft.com/office/drawing/2014/main" id="{593B547F-CE96-4086-B41F-AC5559114D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45" name="Text Box 127">
          <a:extLst>
            <a:ext uri="{FF2B5EF4-FFF2-40B4-BE49-F238E27FC236}">
              <a16:creationId xmlns:a16="http://schemas.microsoft.com/office/drawing/2014/main" id="{F1786096-240C-4DB3-AE84-ADAA6166EA8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46" name="Text Box 128">
          <a:extLst>
            <a:ext uri="{FF2B5EF4-FFF2-40B4-BE49-F238E27FC236}">
              <a16:creationId xmlns:a16="http://schemas.microsoft.com/office/drawing/2014/main" id="{995352B5-04AE-476B-B73D-E174D8C9212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647" name="Text Box 129">
          <a:extLst>
            <a:ext uri="{FF2B5EF4-FFF2-40B4-BE49-F238E27FC236}">
              <a16:creationId xmlns:a16="http://schemas.microsoft.com/office/drawing/2014/main" id="{54ED5F3E-90E9-49AA-B25E-22B5C0D77101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48" name="Text Box 130">
          <a:extLst>
            <a:ext uri="{FF2B5EF4-FFF2-40B4-BE49-F238E27FC236}">
              <a16:creationId xmlns:a16="http://schemas.microsoft.com/office/drawing/2014/main" id="{0444CF1B-ADDF-4705-A4D5-2D2BD03804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49" name="Text Box 131">
          <a:extLst>
            <a:ext uri="{FF2B5EF4-FFF2-40B4-BE49-F238E27FC236}">
              <a16:creationId xmlns:a16="http://schemas.microsoft.com/office/drawing/2014/main" id="{2615265C-AEE0-4EF7-992F-5C63EDB61F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0" name="Text Box 132">
          <a:extLst>
            <a:ext uri="{FF2B5EF4-FFF2-40B4-BE49-F238E27FC236}">
              <a16:creationId xmlns:a16="http://schemas.microsoft.com/office/drawing/2014/main" id="{7D4D4AD9-6D25-4CAA-96C2-F1E4BAAE0FB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1" name="Text Box 133">
          <a:extLst>
            <a:ext uri="{FF2B5EF4-FFF2-40B4-BE49-F238E27FC236}">
              <a16:creationId xmlns:a16="http://schemas.microsoft.com/office/drawing/2014/main" id="{6655A884-2609-4EC5-9485-352F0CA9D7A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2" name="Text Box 134">
          <a:extLst>
            <a:ext uri="{FF2B5EF4-FFF2-40B4-BE49-F238E27FC236}">
              <a16:creationId xmlns:a16="http://schemas.microsoft.com/office/drawing/2014/main" id="{469FFC1D-4CF5-420C-95E8-A0E9A00B412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3" name="Text Box 135">
          <a:extLst>
            <a:ext uri="{FF2B5EF4-FFF2-40B4-BE49-F238E27FC236}">
              <a16:creationId xmlns:a16="http://schemas.microsoft.com/office/drawing/2014/main" id="{1CE71ACC-3774-4C44-BFD7-1F90ADE918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4" name="Text Box 136">
          <a:extLst>
            <a:ext uri="{FF2B5EF4-FFF2-40B4-BE49-F238E27FC236}">
              <a16:creationId xmlns:a16="http://schemas.microsoft.com/office/drawing/2014/main" id="{95043ACE-3199-4F9D-9F81-9B85711CD9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5" name="Text Box 137">
          <a:extLst>
            <a:ext uri="{FF2B5EF4-FFF2-40B4-BE49-F238E27FC236}">
              <a16:creationId xmlns:a16="http://schemas.microsoft.com/office/drawing/2014/main" id="{CB2BC284-3359-4EE8-98B4-05206B63A20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6" name="Text Box 138">
          <a:extLst>
            <a:ext uri="{FF2B5EF4-FFF2-40B4-BE49-F238E27FC236}">
              <a16:creationId xmlns:a16="http://schemas.microsoft.com/office/drawing/2014/main" id="{5DE222F9-F752-40E5-BE8C-441D0855F37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7" name="Text Box 139">
          <a:extLst>
            <a:ext uri="{FF2B5EF4-FFF2-40B4-BE49-F238E27FC236}">
              <a16:creationId xmlns:a16="http://schemas.microsoft.com/office/drawing/2014/main" id="{9613DC3D-67B2-46C2-8235-0C684B1B1D7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8" name="Text Box 140">
          <a:extLst>
            <a:ext uri="{FF2B5EF4-FFF2-40B4-BE49-F238E27FC236}">
              <a16:creationId xmlns:a16="http://schemas.microsoft.com/office/drawing/2014/main" id="{81B4F5F6-BEEA-4FAC-93FF-2AE067651F0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59" name="Text Box 141">
          <a:extLst>
            <a:ext uri="{FF2B5EF4-FFF2-40B4-BE49-F238E27FC236}">
              <a16:creationId xmlns:a16="http://schemas.microsoft.com/office/drawing/2014/main" id="{CC96F38C-9785-454F-9824-B22CCA22E83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60" name="Text Box 142">
          <a:extLst>
            <a:ext uri="{FF2B5EF4-FFF2-40B4-BE49-F238E27FC236}">
              <a16:creationId xmlns:a16="http://schemas.microsoft.com/office/drawing/2014/main" id="{37F21FF0-F833-464E-94D4-2E9F38C9650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61" name="Text Box 143">
          <a:extLst>
            <a:ext uri="{FF2B5EF4-FFF2-40B4-BE49-F238E27FC236}">
              <a16:creationId xmlns:a16="http://schemas.microsoft.com/office/drawing/2014/main" id="{9744BE95-EE89-4243-8B9B-C877FBB69E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662" name="Text Box 144">
          <a:extLst>
            <a:ext uri="{FF2B5EF4-FFF2-40B4-BE49-F238E27FC236}">
              <a16:creationId xmlns:a16="http://schemas.microsoft.com/office/drawing/2014/main" id="{45B37A76-002F-4C0B-8BF8-AC2265218919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63" name="Text Box 145">
          <a:extLst>
            <a:ext uri="{FF2B5EF4-FFF2-40B4-BE49-F238E27FC236}">
              <a16:creationId xmlns:a16="http://schemas.microsoft.com/office/drawing/2014/main" id="{2C9300EB-0A41-412D-AD27-7E13B808CE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64" name="Text Box 146">
          <a:extLst>
            <a:ext uri="{FF2B5EF4-FFF2-40B4-BE49-F238E27FC236}">
              <a16:creationId xmlns:a16="http://schemas.microsoft.com/office/drawing/2014/main" id="{D9857081-6F52-4E71-9DDC-1C37B4CF48F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65" name="Text Box 147">
          <a:extLst>
            <a:ext uri="{FF2B5EF4-FFF2-40B4-BE49-F238E27FC236}">
              <a16:creationId xmlns:a16="http://schemas.microsoft.com/office/drawing/2014/main" id="{8F1D6BFB-65BA-4396-8BE3-ECE56B84A94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66" name="Text Box 148">
          <a:extLst>
            <a:ext uri="{FF2B5EF4-FFF2-40B4-BE49-F238E27FC236}">
              <a16:creationId xmlns:a16="http://schemas.microsoft.com/office/drawing/2014/main" id="{F011759C-EDCF-42D5-811B-0AC6843D4A0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67" name="Text Box 149">
          <a:extLst>
            <a:ext uri="{FF2B5EF4-FFF2-40B4-BE49-F238E27FC236}">
              <a16:creationId xmlns:a16="http://schemas.microsoft.com/office/drawing/2014/main" id="{81F675CE-5F90-4535-9974-1ABB47EEB5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68" name="Text Box 150">
          <a:extLst>
            <a:ext uri="{FF2B5EF4-FFF2-40B4-BE49-F238E27FC236}">
              <a16:creationId xmlns:a16="http://schemas.microsoft.com/office/drawing/2014/main" id="{C8BCCEC7-324F-40E0-BD2B-3EC031FBBAD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69" name="Text Box 151">
          <a:extLst>
            <a:ext uri="{FF2B5EF4-FFF2-40B4-BE49-F238E27FC236}">
              <a16:creationId xmlns:a16="http://schemas.microsoft.com/office/drawing/2014/main" id="{B900B0F3-8484-4638-8739-B96BC3C19A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70" name="Text Box 152">
          <a:extLst>
            <a:ext uri="{FF2B5EF4-FFF2-40B4-BE49-F238E27FC236}">
              <a16:creationId xmlns:a16="http://schemas.microsoft.com/office/drawing/2014/main" id="{596B802B-DA75-4A4B-9548-FCD2D6F5EA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71" name="Text Box 153">
          <a:extLst>
            <a:ext uri="{FF2B5EF4-FFF2-40B4-BE49-F238E27FC236}">
              <a16:creationId xmlns:a16="http://schemas.microsoft.com/office/drawing/2014/main" id="{2F740FAC-FDDC-49DB-9547-DF8125B1C1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72" name="Text Box 154">
          <a:extLst>
            <a:ext uri="{FF2B5EF4-FFF2-40B4-BE49-F238E27FC236}">
              <a16:creationId xmlns:a16="http://schemas.microsoft.com/office/drawing/2014/main" id="{E7775529-5C99-4AFD-8371-DB9D3C4B09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73" name="Text Box 155">
          <a:extLst>
            <a:ext uri="{FF2B5EF4-FFF2-40B4-BE49-F238E27FC236}">
              <a16:creationId xmlns:a16="http://schemas.microsoft.com/office/drawing/2014/main" id="{448592C1-106B-40D6-A49E-57B02CC34F7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74" name="Text Box 156">
          <a:extLst>
            <a:ext uri="{FF2B5EF4-FFF2-40B4-BE49-F238E27FC236}">
              <a16:creationId xmlns:a16="http://schemas.microsoft.com/office/drawing/2014/main" id="{2CA2C59F-612C-4785-8CD9-03E9B1A5F98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75" name="Text Box 157">
          <a:extLst>
            <a:ext uri="{FF2B5EF4-FFF2-40B4-BE49-F238E27FC236}">
              <a16:creationId xmlns:a16="http://schemas.microsoft.com/office/drawing/2014/main" id="{0F4A8633-B711-49F3-9EAF-3E251CBE8A4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76" name="Text Box 158">
          <a:extLst>
            <a:ext uri="{FF2B5EF4-FFF2-40B4-BE49-F238E27FC236}">
              <a16:creationId xmlns:a16="http://schemas.microsoft.com/office/drawing/2014/main" id="{1B4BEC70-2574-42E8-93B6-131FB0CE6C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677" name="Text Box 159">
          <a:extLst>
            <a:ext uri="{FF2B5EF4-FFF2-40B4-BE49-F238E27FC236}">
              <a16:creationId xmlns:a16="http://schemas.microsoft.com/office/drawing/2014/main" id="{78A5A96C-010A-42C5-9ACA-3D7FA93E18D3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78" name="Text Box 160">
          <a:extLst>
            <a:ext uri="{FF2B5EF4-FFF2-40B4-BE49-F238E27FC236}">
              <a16:creationId xmlns:a16="http://schemas.microsoft.com/office/drawing/2014/main" id="{17C26BF7-DE95-4492-99A3-BCF9CF1DB7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79" name="Text Box 161">
          <a:extLst>
            <a:ext uri="{FF2B5EF4-FFF2-40B4-BE49-F238E27FC236}">
              <a16:creationId xmlns:a16="http://schemas.microsoft.com/office/drawing/2014/main" id="{CA07A39F-9C6B-474F-A6C8-23D88C65C9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0" name="Text Box 162">
          <a:extLst>
            <a:ext uri="{FF2B5EF4-FFF2-40B4-BE49-F238E27FC236}">
              <a16:creationId xmlns:a16="http://schemas.microsoft.com/office/drawing/2014/main" id="{C5333D6C-8687-4B1E-9396-9FE12792C3F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1" name="Text Box 163">
          <a:extLst>
            <a:ext uri="{FF2B5EF4-FFF2-40B4-BE49-F238E27FC236}">
              <a16:creationId xmlns:a16="http://schemas.microsoft.com/office/drawing/2014/main" id="{00449687-9801-410C-AB91-BE394AFD7E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2" name="Text Box 164">
          <a:extLst>
            <a:ext uri="{FF2B5EF4-FFF2-40B4-BE49-F238E27FC236}">
              <a16:creationId xmlns:a16="http://schemas.microsoft.com/office/drawing/2014/main" id="{106F28EE-2D8B-4F97-B3FA-DFC6906491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3" name="Text Box 165">
          <a:extLst>
            <a:ext uri="{FF2B5EF4-FFF2-40B4-BE49-F238E27FC236}">
              <a16:creationId xmlns:a16="http://schemas.microsoft.com/office/drawing/2014/main" id="{177ABCB2-85DD-4FD6-BBBF-E31F90CD6B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4" name="Text Box 166">
          <a:extLst>
            <a:ext uri="{FF2B5EF4-FFF2-40B4-BE49-F238E27FC236}">
              <a16:creationId xmlns:a16="http://schemas.microsoft.com/office/drawing/2014/main" id="{AA4C3226-5BC2-4F8D-B2DA-2E08C23159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5" name="Text Box 167">
          <a:extLst>
            <a:ext uri="{FF2B5EF4-FFF2-40B4-BE49-F238E27FC236}">
              <a16:creationId xmlns:a16="http://schemas.microsoft.com/office/drawing/2014/main" id="{314A2491-CFAC-4404-B0E9-CC026A32CE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6" name="Text Box 168">
          <a:extLst>
            <a:ext uri="{FF2B5EF4-FFF2-40B4-BE49-F238E27FC236}">
              <a16:creationId xmlns:a16="http://schemas.microsoft.com/office/drawing/2014/main" id="{ADC59F00-6A90-4433-BC7A-6CF56006D1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7" name="Text Box 169">
          <a:extLst>
            <a:ext uri="{FF2B5EF4-FFF2-40B4-BE49-F238E27FC236}">
              <a16:creationId xmlns:a16="http://schemas.microsoft.com/office/drawing/2014/main" id="{DFDD9390-D3F5-4B10-BAF6-D153873903E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8" name="Text Box 170">
          <a:extLst>
            <a:ext uri="{FF2B5EF4-FFF2-40B4-BE49-F238E27FC236}">
              <a16:creationId xmlns:a16="http://schemas.microsoft.com/office/drawing/2014/main" id="{23B975B2-8CB1-4039-8B80-33455F86A5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89" name="Text Box 171">
          <a:extLst>
            <a:ext uri="{FF2B5EF4-FFF2-40B4-BE49-F238E27FC236}">
              <a16:creationId xmlns:a16="http://schemas.microsoft.com/office/drawing/2014/main" id="{4B8C9A24-3F38-4C03-9564-ACAB1817D81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90" name="Text Box 172">
          <a:extLst>
            <a:ext uri="{FF2B5EF4-FFF2-40B4-BE49-F238E27FC236}">
              <a16:creationId xmlns:a16="http://schemas.microsoft.com/office/drawing/2014/main" id="{EFD7C195-CDB1-4B47-A40B-D8F22994941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91" name="Text Box 173">
          <a:extLst>
            <a:ext uri="{FF2B5EF4-FFF2-40B4-BE49-F238E27FC236}">
              <a16:creationId xmlns:a16="http://schemas.microsoft.com/office/drawing/2014/main" id="{315C7BFD-A122-4F65-BC9C-BCC41596ACC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692" name="Text Box 174">
          <a:extLst>
            <a:ext uri="{FF2B5EF4-FFF2-40B4-BE49-F238E27FC236}">
              <a16:creationId xmlns:a16="http://schemas.microsoft.com/office/drawing/2014/main" id="{F61FBDCC-E9AC-4E96-8394-F84AB687BB30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93" name="Text Box 175">
          <a:extLst>
            <a:ext uri="{FF2B5EF4-FFF2-40B4-BE49-F238E27FC236}">
              <a16:creationId xmlns:a16="http://schemas.microsoft.com/office/drawing/2014/main" id="{3FD3597B-2FC9-49B9-9121-7EFB4702C19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94" name="Text Box 176">
          <a:extLst>
            <a:ext uri="{FF2B5EF4-FFF2-40B4-BE49-F238E27FC236}">
              <a16:creationId xmlns:a16="http://schemas.microsoft.com/office/drawing/2014/main" id="{E05525E0-A039-4AAD-8F9E-4D5EFE8A94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95" name="Text Box 177">
          <a:extLst>
            <a:ext uri="{FF2B5EF4-FFF2-40B4-BE49-F238E27FC236}">
              <a16:creationId xmlns:a16="http://schemas.microsoft.com/office/drawing/2014/main" id="{D70AE8BD-91DE-41EC-A4E6-01C37D5EA43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96" name="Text Box 178">
          <a:extLst>
            <a:ext uri="{FF2B5EF4-FFF2-40B4-BE49-F238E27FC236}">
              <a16:creationId xmlns:a16="http://schemas.microsoft.com/office/drawing/2014/main" id="{2889ECC0-7698-4DA7-9151-138F8441A6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97" name="Text Box 179">
          <a:extLst>
            <a:ext uri="{FF2B5EF4-FFF2-40B4-BE49-F238E27FC236}">
              <a16:creationId xmlns:a16="http://schemas.microsoft.com/office/drawing/2014/main" id="{590FF10D-A36D-47D5-A330-1CB9A237C60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98" name="Text Box 180">
          <a:extLst>
            <a:ext uri="{FF2B5EF4-FFF2-40B4-BE49-F238E27FC236}">
              <a16:creationId xmlns:a16="http://schemas.microsoft.com/office/drawing/2014/main" id="{17F67842-5800-46B8-A3E6-1F844033CD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699" name="Text Box 181">
          <a:extLst>
            <a:ext uri="{FF2B5EF4-FFF2-40B4-BE49-F238E27FC236}">
              <a16:creationId xmlns:a16="http://schemas.microsoft.com/office/drawing/2014/main" id="{D475B736-C68B-47C3-98B4-3B8C222D565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0" name="Text Box 182">
          <a:extLst>
            <a:ext uri="{FF2B5EF4-FFF2-40B4-BE49-F238E27FC236}">
              <a16:creationId xmlns:a16="http://schemas.microsoft.com/office/drawing/2014/main" id="{E7C40620-530F-43E7-87AA-9C368B4D70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1" name="Text Box 183">
          <a:extLst>
            <a:ext uri="{FF2B5EF4-FFF2-40B4-BE49-F238E27FC236}">
              <a16:creationId xmlns:a16="http://schemas.microsoft.com/office/drawing/2014/main" id="{30C4AD27-B1F0-4553-AD77-99BE1C86B39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2" name="Text Box 184">
          <a:extLst>
            <a:ext uri="{FF2B5EF4-FFF2-40B4-BE49-F238E27FC236}">
              <a16:creationId xmlns:a16="http://schemas.microsoft.com/office/drawing/2014/main" id="{CA8FAC52-E6C5-4547-B343-5C9A0A210D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3" name="Text Box 185">
          <a:extLst>
            <a:ext uri="{FF2B5EF4-FFF2-40B4-BE49-F238E27FC236}">
              <a16:creationId xmlns:a16="http://schemas.microsoft.com/office/drawing/2014/main" id="{0FBDBEE3-A0EA-4DB7-86E1-75A36BC5F90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4" name="Text Box 186">
          <a:extLst>
            <a:ext uri="{FF2B5EF4-FFF2-40B4-BE49-F238E27FC236}">
              <a16:creationId xmlns:a16="http://schemas.microsoft.com/office/drawing/2014/main" id="{7E58DA2E-3250-4C6E-9FD0-76623CCA13B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5" name="Text Box 187">
          <a:extLst>
            <a:ext uri="{FF2B5EF4-FFF2-40B4-BE49-F238E27FC236}">
              <a16:creationId xmlns:a16="http://schemas.microsoft.com/office/drawing/2014/main" id="{5673B9D8-77A7-4D66-92E4-6596C7F2F8F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6" name="Text Box 188">
          <a:extLst>
            <a:ext uri="{FF2B5EF4-FFF2-40B4-BE49-F238E27FC236}">
              <a16:creationId xmlns:a16="http://schemas.microsoft.com/office/drawing/2014/main" id="{0B664F08-F762-4F96-9B21-37DEC392FC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7" name="Text Box 210">
          <a:extLst>
            <a:ext uri="{FF2B5EF4-FFF2-40B4-BE49-F238E27FC236}">
              <a16:creationId xmlns:a16="http://schemas.microsoft.com/office/drawing/2014/main" id="{6504DABD-7072-49C0-8065-2978B9B62A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8" name="Text Box 211">
          <a:extLst>
            <a:ext uri="{FF2B5EF4-FFF2-40B4-BE49-F238E27FC236}">
              <a16:creationId xmlns:a16="http://schemas.microsoft.com/office/drawing/2014/main" id="{266DD34F-98D3-4B36-92E6-739D4B128E2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09" name="Text Box 212">
          <a:extLst>
            <a:ext uri="{FF2B5EF4-FFF2-40B4-BE49-F238E27FC236}">
              <a16:creationId xmlns:a16="http://schemas.microsoft.com/office/drawing/2014/main" id="{CED674D0-C227-4F9D-86F3-F15089FAFF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0" name="Text Box 213">
          <a:extLst>
            <a:ext uri="{FF2B5EF4-FFF2-40B4-BE49-F238E27FC236}">
              <a16:creationId xmlns:a16="http://schemas.microsoft.com/office/drawing/2014/main" id="{D9D066BE-530E-489E-BB2B-D0E2AD31B2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1" name="Text Box 214">
          <a:extLst>
            <a:ext uri="{FF2B5EF4-FFF2-40B4-BE49-F238E27FC236}">
              <a16:creationId xmlns:a16="http://schemas.microsoft.com/office/drawing/2014/main" id="{822A87E9-71B7-4165-BF10-E58E04D7188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2" name="Text Box 215">
          <a:extLst>
            <a:ext uri="{FF2B5EF4-FFF2-40B4-BE49-F238E27FC236}">
              <a16:creationId xmlns:a16="http://schemas.microsoft.com/office/drawing/2014/main" id="{7D96F69E-9E74-49F8-9AF7-5057233FE57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3" name="Text Box 216">
          <a:extLst>
            <a:ext uri="{FF2B5EF4-FFF2-40B4-BE49-F238E27FC236}">
              <a16:creationId xmlns:a16="http://schemas.microsoft.com/office/drawing/2014/main" id="{D87E9907-6003-40B3-ADCA-0E72771247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5C1F8279-907A-4745-8010-14D0C0067E2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5" name="Text Box 2">
          <a:extLst>
            <a:ext uri="{FF2B5EF4-FFF2-40B4-BE49-F238E27FC236}">
              <a16:creationId xmlns:a16="http://schemas.microsoft.com/office/drawing/2014/main" id="{F88E16DE-0213-4F02-925F-7EC85F8A272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6" name="Text Box 3">
          <a:extLst>
            <a:ext uri="{FF2B5EF4-FFF2-40B4-BE49-F238E27FC236}">
              <a16:creationId xmlns:a16="http://schemas.microsoft.com/office/drawing/2014/main" id="{CEE5A559-3DC4-4DA0-8042-452D56AA5CC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7" name="Text Box 4">
          <a:extLst>
            <a:ext uri="{FF2B5EF4-FFF2-40B4-BE49-F238E27FC236}">
              <a16:creationId xmlns:a16="http://schemas.microsoft.com/office/drawing/2014/main" id="{C91BD770-A6B6-40B4-B814-392CB0B525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8" name="Text Box 5">
          <a:extLst>
            <a:ext uri="{FF2B5EF4-FFF2-40B4-BE49-F238E27FC236}">
              <a16:creationId xmlns:a16="http://schemas.microsoft.com/office/drawing/2014/main" id="{65E8C1B5-068B-43BD-80EC-3360E159D5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19" name="Text Box 6">
          <a:extLst>
            <a:ext uri="{FF2B5EF4-FFF2-40B4-BE49-F238E27FC236}">
              <a16:creationId xmlns:a16="http://schemas.microsoft.com/office/drawing/2014/main" id="{52BF7F95-E32E-40BC-8058-AD2265DACA6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0" name="Text Box 7">
          <a:extLst>
            <a:ext uri="{FF2B5EF4-FFF2-40B4-BE49-F238E27FC236}">
              <a16:creationId xmlns:a16="http://schemas.microsoft.com/office/drawing/2014/main" id="{03719B1C-5CF0-4A2A-8AC0-80959010D3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1" name="Text Box 8">
          <a:extLst>
            <a:ext uri="{FF2B5EF4-FFF2-40B4-BE49-F238E27FC236}">
              <a16:creationId xmlns:a16="http://schemas.microsoft.com/office/drawing/2014/main" id="{E40021AF-4F2F-44FB-AFFD-269088CA27C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2" name="Text Box 9">
          <a:extLst>
            <a:ext uri="{FF2B5EF4-FFF2-40B4-BE49-F238E27FC236}">
              <a16:creationId xmlns:a16="http://schemas.microsoft.com/office/drawing/2014/main" id="{6A057442-881C-4EB0-ADA4-37EED08454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3" name="Text Box 10">
          <a:extLst>
            <a:ext uri="{FF2B5EF4-FFF2-40B4-BE49-F238E27FC236}">
              <a16:creationId xmlns:a16="http://schemas.microsoft.com/office/drawing/2014/main" id="{65EE366F-0ED4-4DE2-808F-9CC320FA26E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4" name="Text Box 11">
          <a:extLst>
            <a:ext uri="{FF2B5EF4-FFF2-40B4-BE49-F238E27FC236}">
              <a16:creationId xmlns:a16="http://schemas.microsoft.com/office/drawing/2014/main" id="{E7A87162-8CDE-4AEA-A95C-60CB3A0EDB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5" name="Text Box 12">
          <a:extLst>
            <a:ext uri="{FF2B5EF4-FFF2-40B4-BE49-F238E27FC236}">
              <a16:creationId xmlns:a16="http://schemas.microsoft.com/office/drawing/2014/main" id="{9BA97950-0A4B-47A3-A8C7-AD1B0539E5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6" name="Text Box 13">
          <a:extLst>
            <a:ext uri="{FF2B5EF4-FFF2-40B4-BE49-F238E27FC236}">
              <a16:creationId xmlns:a16="http://schemas.microsoft.com/office/drawing/2014/main" id="{C32AF70D-59AA-4211-AEA9-D82C1255D7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7" name="Text Box 14">
          <a:extLst>
            <a:ext uri="{FF2B5EF4-FFF2-40B4-BE49-F238E27FC236}">
              <a16:creationId xmlns:a16="http://schemas.microsoft.com/office/drawing/2014/main" id="{2C6DA612-CBE6-465D-ABB1-60179C70BBA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9AB9E899-EEA1-43C3-8B55-2F5F608CB8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29" name="Text Box 16">
          <a:extLst>
            <a:ext uri="{FF2B5EF4-FFF2-40B4-BE49-F238E27FC236}">
              <a16:creationId xmlns:a16="http://schemas.microsoft.com/office/drawing/2014/main" id="{0D30814D-1F93-4A0B-A1D8-228BCFBC9D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0" name="Text Box 17">
          <a:extLst>
            <a:ext uri="{FF2B5EF4-FFF2-40B4-BE49-F238E27FC236}">
              <a16:creationId xmlns:a16="http://schemas.microsoft.com/office/drawing/2014/main" id="{1873653F-B376-47B6-83E7-A2F82194C4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1" name="Text Box 18">
          <a:extLst>
            <a:ext uri="{FF2B5EF4-FFF2-40B4-BE49-F238E27FC236}">
              <a16:creationId xmlns:a16="http://schemas.microsoft.com/office/drawing/2014/main" id="{6057B860-2B53-4655-8800-EDEE439AF7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2" name="Text Box 19">
          <a:extLst>
            <a:ext uri="{FF2B5EF4-FFF2-40B4-BE49-F238E27FC236}">
              <a16:creationId xmlns:a16="http://schemas.microsoft.com/office/drawing/2014/main" id="{D6C8BBA8-AEA4-4252-8F8A-E5623BE552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3" name="Text Box 20">
          <a:extLst>
            <a:ext uri="{FF2B5EF4-FFF2-40B4-BE49-F238E27FC236}">
              <a16:creationId xmlns:a16="http://schemas.microsoft.com/office/drawing/2014/main" id="{D8068561-C423-4C1F-81A6-CEF6DD0143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4" name="Text Box 21">
          <a:extLst>
            <a:ext uri="{FF2B5EF4-FFF2-40B4-BE49-F238E27FC236}">
              <a16:creationId xmlns:a16="http://schemas.microsoft.com/office/drawing/2014/main" id="{0A838C26-F9DB-497C-A630-BC65AC14EA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5" name="Text Box 22">
          <a:extLst>
            <a:ext uri="{FF2B5EF4-FFF2-40B4-BE49-F238E27FC236}">
              <a16:creationId xmlns:a16="http://schemas.microsoft.com/office/drawing/2014/main" id="{8B6CBEEA-4C86-4BB3-B7FC-E06CD1E5E71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6" name="Text Box 23">
          <a:extLst>
            <a:ext uri="{FF2B5EF4-FFF2-40B4-BE49-F238E27FC236}">
              <a16:creationId xmlns:a16="http://schemas.microsoft.com/office/drawing/2014/main" id="{290D3EF6-45C2-401C-A041-DB7F0ACCBA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7" name="Text Box 24">
          <a:extLst>
            <a:ext uri="{FF2B5EF4-FFF2-40B4-BE49-F238E27FC236}">
              <a16:creationId xmlns:a16="http://schemas.microsoft.com/office/drawing/2014/main" id="{61E547A5-18EE-4E16-A05E-34886D302A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8" name="Text Box 25">
          <a:extLst>
            <a:ext uri="{FF2B5EF4-FFF2-40B4-BE49-F238E27FC236}">
              <a16:creationId xmlns:a16="http://schemas.microsoft.com/office/drawing/2014/main" id="{21917F9C-05D2-4926-9413-1A938C06C4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39" name="Text Box 26">
          <a:extLst>
            <a:ext uri="{FF2B5EF4-FFF2-40B4-BE49-F238E27FC236}">
              <a16:creationId xmlns:a16="http://schemas.microsoft.com/office/drawing/2014/main" id="{F114524D-F279-471F-9955-EE792A9DD9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0" name="Text Box 27">
          <a:extLst>
            <a:ext uri="{FF2B5EF4-FFF2-40B4-BE49-F238E27FC236}">
              <a16:creationId xmlns:a16="http://schemas.microsoft.com/office/drawing/2014/main" id="{2A1D57BC-81EB-4082-9757-6DDCD942459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1" name="Text Box 28">
          <a:extLst>
            <a:ext uri="{FF2B5EF4-FFF2-40B4-BE49-F238E27FC236}">
              <a16:creationId xmlns:a16="http://schemas.microsoft.com/office/drawing/2014/main" id="{F077CF74-3877-4DAC-A744-874B7B2F2C0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2" name="Text Box 29">
          <a:extLst>
            <a:ext uri="{FF2B5EF4-FFF2-40B4-BE49-F238E27FC236}">
              <a16:creationId xmlns:a16="http://schemas.microsoft.com/office/drawing/2014/main" id="{9587BD59-665E-4A18-BE79-5E0AA4DBB6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3" name="Text Box 30">
          <a:extLst>
            <a:ext uri="{FF2B5EF4-FFF2-40B4-BE49-F238E27FC236}">
              <a16:creationId xmlns:a16="http://schemas.microsoft.com/office/drawing/2014/main" id="{C16C9714-25F5-421C-85B9-C0F22CE479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4" name="Text Box 31">
          <a:extLst>
            <a:ext uri="{FF2B5EF4-FFF2-40B4-BE49-F238E27FC236}">
              <a16:creationId xmlns:a16="http://schemas.microsoft.com/office/drawing/2014/main" id="{AEAD1EEF-1B95-4048-AA36-D658FBDBC9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5" name="Text Box 32">
          <a:extLst>
            <a:ext uri="{FF2B5EF4-FFF2-40B4-BE49-F238E27FC236}">
              <a16:creationId xmlns:a16="http://schemas.microsoft.com/office/drawing/2014/main" id="{2212ABDF-E3EA-4598-9D5F-5ACDE24DDE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6" name="Text Box 33">
          <a:extLst>
            <a:ext uri="{FF2B5EF4-FFF2-40B4-BE49-F238E27FC236}">
              <a16:creationId xmlns:a16="http://schemas.microsoft.com/office/drawing/2014/main" id="{A9CF18F3-1187-46BB-AD88-315FBBC2BE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7" name="Text Box 34">
          <a:extLst>
            <a:ext uri="{FF2B5EF4-FFF2-40B4-BE49-F238E27FC236}">
              <a16:creationId xmlns:a16="http://schemas.microsoft.com/office/drawing/2014/main" id="{636A021A-F38E-43A2-8058-2E341F6BE1F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8" name="Text Box 35">
          <a:extLst>
            <a:ext uri="{FF2B5EF4-FFF2-40B4-BE49-F238E27FC236}">
              <a16:creationId xmlns:a16="http://schemas.microsoft.com/office/drawing/2014/main" id="{02A0BE66-8A26-46A9-BDB1-C3A1EF6C32A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49" name="Text Box 36">
          <a:extLst>
            <a:ext uri="{FF2B5EF4-FFF2-40B4-BE49-F238E27FC236}">
              <a16:creationId xmlns:a16="http://schemas.microsoft.com/office/drawing/2014/main" id="{9219BDB9-4C13-43D7-A830-D6666E26520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0" name="Text Box 37">
          <a:extLst>
            <a:ext uri="{FF2B5EF4-FFF2-40B4-BE49-F238E27FC236}">
              <a16:creationId xmlns:a16="http://schemas.microsoft.com/office/drawing/2014/main" id="{084C21CF-2291-4E00-9788-4357B0DCF8C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1" name="Text Box 38">
          <a:extLst>
            <a:ext uri="{FF2B5EF4-FFF2-40B4-BE49-F238E27FC236}">
              <a16:creationId xmlns:a16="http://schemas.microsoft.com/office/drawing/2014/main" id="{88493CBD-F2DC-43D0-B3D3-01F4249C8D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2" name="Text Box 39">
          <a:extLst>
            <a:ext uri="{FF2B5EF4-FFF2-40B4-BE49-F238E27FC236}">
              <a16:creationId xmlns:a16="http://schemas.microsoft.com/office/drawing/2014/main" id="{D36012DA-E770-4BAE-93F8-D3951E591D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3" name="Text Box 40">
          <a:extLst>
            <a:ext uri="{FF2B5EF4-FFF2-40B4-BE49-F238E27FC236}">
              <a16:creationId xmlns:a16="http://schemas.microsoft.com/office/drawing/2014/main" id="{4CF5DB1B-718A-4473-87CC-273192FAAD8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4" name="Text Box 41">
          <a:extLst>
            <a:ext uri="{FF2B5EF4-FFF2-40B4-BE49-F238E27FC236}">
              <a16:creationId xmlns:a16="http://schemas.microsoft.com/office/drawing/2014/main" id="{8A10FAB8-8D75-4B05-A1D9-E44CF2207F8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5" name="Text Box 42">
          <a:extLst>
            <a:ext uri="{FF2B5EF4-FFF2-40B4-BE49-F238E27FC236}">
              <a16:creationId xmlns:a16="http://schemas.microsoft.com/office/drawing/2014/main" id="{A5A9C664-BC0C-4840-90CA-9871E7F429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6" name="Text Box 43">
          <a:extLst>
            <a:ext uri="{FF2B5EF4-FFF2-40B4-BE49-F238E27FC236}">
              <a16:creationId xmlns:a16="http://schemas.microsoft.com/office/drawing/2014/main" id="{8F143C20-FE86-412E-953F-B6A4ABE6DD3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7" name="Text Box 44">
          <a:extLst>
            <a:ext uri="{FF2B5EF4-FFF2-40B4-BE49-F238E27FC236}">
              <a16:creationId xmlns:a16="http://schemas.microsoft.com/office/drawing/2014/main" id="{BD37DE98-82E0-4D60-8FC2-0C413D380F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8" name="Text Box 45">
          <a:extLst>
            <a:ext uri="{FF2B5EF4-FFF2-40B4-BE49-F238E27FC236}">
              <a16:creationId xmlns:a16="http://schemas.microsoft.com/office/drawing/2014/main" id="{2C82BF47-D18C-45B7-9098-BECDDD1C0B4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59" name="Text Box 46">
          <a:extLst>
            <a:ext uri="{FF2B5EF4-FFF2-40B4-BE49-F238E27FC236}">
              <a16:creationId xmlns:a16="http://schemas.microsoft.com/office/drawing/2014/main" id="{C36EA595-17F8-4D54-B242-92208D7443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0" name="Text Box 47">
          <a:extLst>
            <a:ext uri="{FF2B5EF4-FFF2-40B4-BE49-F238E27FC236}">
              <a16:creationId xmlns:a16="http://schemas.microsoft.com/office/drawing/2014/main" id="{7054B87F-266D-4778-9CFC-D98AB9C0CF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1" name="Text Box 48">
          <a:extLst>
            <a:ext uri="{FF2B5EF4-FFF2-40B4-BE49-F238E27FC236}">
              <a16:creationId xmlns:a16="http://schemas.microsoft.com/office/drawing/2014/main" id="{3ECFBC86-E9F1-4803-B71E-D91FE119316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2" name="Text Box 49">
          <a:extLst>
            <a:ext uri="{FF2B5EF4-FFF2-40B4-BE49-F238E27FC236}">
              <a16:creationId xmlns:a16="http://schemas.microsoft.com/office/drawing/2014/main" id="{7B3B6E80-F978-491C-A029-004E6FE6735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3" name="Text Box 50">
          <a:extLst>
            <a:ext uri="{FF2B5EF4-FFF2-40B4-BE49-F238E27FC236}">
              <a16:creationId xmlns:a16="http://schemas.microsoft.com/office/drawing/2014/main" id="{48A6A9D8-F8C9-4056-AD69-2243D3A3912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4" name="Text Box 51">
          <a:extLst>
            <a:ext uri="{FF2B5EF4-FFF2-40B4-BE49-F238E27FC236}">
              <a16:creationId xmlns:a16="http://schemas.microsoft.com/office/drawing/2014/main" id="{59676CDF-C44A-4BB0-88A4-6170D60C5BB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5" name="Text Box 52">
          <a:extLst>
            <a:ext uri="{FF2B5EF4-FFF2-40B4-BE49-F238E27FC236}">
              <a16:creationId xmlns:a16="http://schemas.microsoft.com/office/drawing/2014/main" id="{74875A05-DF30-46E4-9C8C-F8A0CE10D27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6" name="Text Box 53">
          <a:extLst>
            <a:ext uri="{FF2B5EF4-FFF2-40B4-BE49-F238E27FC236}">
              <a16:creationId xmlns:a16="http://schemas.microsoft.com/office/drawing/2014/main" id="{36C73005-973F-48FA-A3A1-EC885298DC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7" name="Text Box 54">
          <a:extLst>
            <a:ext uri="{FF2B5EF4-FFF2-40B4-BE49-F238E27FC236}">
              <a16:creationId xmlns:a16="http://schemas.microsoft.com/office/drawing/2014/main" id="{395592F5-8F7E-44FE-BCEE-4DF0D63C09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8" name="Text Box 55">
          <a:extLst>
            <a:ext uri="{FF2B5EF4-FFF2-40B4-BE49-F238E27FC236}">
              <a16:creationId xmlns:a16="http://schemas.microsoft.com/office/drawing/2014/main" id="{23E5961A-3B29-4DF4-BF88-31593E14B5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69" name="Text Box 56">
          <a:extLst>
            <a:ext uri="{FF2B5EF4-FFF2-40B4-BE49-F238E27FC236}">
              <a16:creationId xmlns:a16="http://schemas.microsoft.com/office/drawing/2014/main" id="{59EA8A80-CD41-43E4-861C-0E606F4CBEC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0" name="Text Box 57">
          <a:extLst>
            <a:ext uri="{FF2B5EF4-FFF2-40B4-BE49-F238E27FC236}">
              <a16:creationId xmlns:a16="http://schemas.microsoft.com/office/drawing/2014/main" id="{CEA2D8C3-5EC7-41DD-8672-DDE159739C4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1" name="Text Box 58">
          <a:extLst>
            <a:ext uri="{FF2B5EF4-FFF2-40B4-BE49-F238E27FC236}">
              <a16:creationId xmlns:a16="http://schemas.microsoft.com/office/drawing/2014/main" id="{5C0D1BF1-F7CF-44EE-9AB9-85EE75482A6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2" name="Text Box 59">
          <a:extLst>
            <a:ext uri="{FF2B5EF4-FFF2-40B4-BE49-F238E27FC236}">
              <a16:creationId xmlns:a16="http://schemas.microsoft.com/office/drawing/2014/main" id="{02F0BF56-1BAF-43F0-9AB5-D223F17AC7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3" name="Text Box 60">
          <a:extLst>
            <a:ext uri="{FF2B5EF4-FFF2-40B4-BE49-F238E27FC236}">
              <a16:creationId xmlns:a16="http://schemas.microsoft.com/office/drawing/2014/main" id="{3D133D07-694E-4E54-AD78-639F063774B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4" name="Text Box 61">
          <a:extLst>
            <a:ext uri="{FF2B5EF4-FFF2-40B4-BE49-F238E27FC236}">
              <a16:creationId xmlns:a16="http://schemas.microsoft.com/office/drawing/2014/main" id="{4866ADE3-66B8-41F3-B596-EE11700C4C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5" name="Text Box 62">
          <a:extLst>
            <a:ext uri="{FF2B5EF4-FFF2-40B4-BE49-F238E27FC236}">
              <a16:creationId xmlns:a16="http://schemas.microsoft.com/office/drawing/2014/main" id="{E3AFC48F-DA67-424C-B68C-15B3EEE670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6" name="Text Box 63">
          <a:extLst>
            <a:ext uri="{FF2B5EF4-FFF2-40B4-BE49-F238E27FC236}">
              <a16:creationId xmlns:a16="http://schemas.microsoft.com/office/drawing/2014/main" id="{96013ACE-486B-4ADA-9B38-A7DBF76502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7" name="Text Box 64">
          <a:extLst>
            <a:ext uri="{FF2B5EF4-FFF2-40B4-BE49-F238E27FC236}">
              <a16:creationId xmlns:a16="http://schemas.microsoft.com/office/drawing/2014/main" id="{35691B7C-AA61-443E-9410-ADA78ECA7C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8" name="Text Box 65">
          <a:extLst>
            <a:ext uri="{FF2B5EF4-FFF2-40B4-BE49-F238E27FC236}">
              <a16:creationId xmlns:a16="http://schemas.microsoft.com/office/drawing/2014/main" id="{057301A3-A3BD-418F-952F-9177CF1A8EC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79" name="Text Box 66">
          <a:extLst>
            <a:ext uri="{FF2B5EF4-FFF2-40B4-BE49-F238E27FC236}">
              <a16:creationId xmlns:a16="http://schemas.microsoft.com/office/drawing/2014/main" id="{9627203A-CDF5-4C0B-B835-580E0B3F890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0" name="Text Box 67">
          <a:extLst>
            <a:ext uri="{FF2B5EF4-FFF2-40B4-BE49-F238E27FC236}">
              <a16:creationId xmlns:a16="http://schemas.microsoft.com/office/drawing/2014/main" id="{F39B4C30-5C25-4231-90BA-4445A8552D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1" name="Text Box 68">
          <a:extLst>
            <a:ext uri="{FF2B5EF4-FFF2-40B4-BE49-F238E27FC236}">
              <a16:creationId xmlns:a16="http://schemas.microsoft.com/office/drawing/2014/main" id="{5162C9A5-26E1-4326-8CBC-5744E004D3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2" name="Text Box 69">
          <a:extLst>
            <a:ext uri="{FF2B5EF4-FFF2-40B4-BE49-F238E27FC236}">
              <a16:creationId xmlns:a16="http://schemas.microsoft.com/office/drawing/2014/main" id="{A3D0A2AD-E33D-42C9-B217-D6C52C18414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3" name="Text Box 70">
          <a:extLst>
            <a:ext uri="{FF2B5EF4-FFF2-40B4-BE49-F238E27FC236}">
              <a16:creationId xmlns:a16="http://schemas.microsoft.com/office/drawing/2014/main" id="{B20EC2E4-B51C-4848-919E-EEE397898BB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4" name="Text Box 71">
          <a:extLst>
            <a:ext uri="{FF2B5EF4-FFF2-40B4-BE49-F238E27FC236}">
              <a16:creationId xmlns:a16="http://schemas.microsoft.com/office/drawing/2014/main" id="{5F1943AF-EA98-40B2-8C62-1941CC025B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5" name="Text Box 72">
          <a:extLst>
            <a:ext uri="{FF2B5EF4-FFF2-40B4-BE49-F238E27FC236}">
              <a16:creationId xmlns:a16="http://schemas.microsoft.com/office/drawing/2014/main" id="{4F0B9B4E-98CA-4D64-BD7E-51432233D1E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6" name="Text Box 73">
          <a:extLst>
            <a:ext uri="{FF2B5EF4-FFF2-40B4-BE49-F238E27FC236}">
              <a16:creationId xmlns:a16="http://schemas.microsoft.com/office/drawing/2014/main" id="{7CB9BE36-DA56-4C3F-A9F1-F230BFC6AFC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7" name="Text Box 74">
          <a:extLst>
            <a:ext uri="{FF2B5EF4-FFF2-40B4-BE49-F238E27FC236}">
              <a16:creationId xmlns:a16="http://schemas.microsoft.com/office/drawing/2014/main" id="{F31D59C3-3E28-4E7D-866E-F438D178AA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8" name="Text Box 75">
          <a:extLst>
            <a:ext uri="{FF2B5EF4-FFF2-40B4-BE49-F238E27FC236}">
              <a16:creationId xmlns:a16="http://schemas.microsoft.com/office/drawing/2014/main" id="{C1A92710-80BC-40BF-849A-21171F818F6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89" name="Text Box 76">
          <a:extLst>
            <a:ext uri="{FF2B5EF4-FFF2-40B4-BE49-F238E27FC236}">
              <a16:creationId xmlns:a16="http://schemas.microsoft.com/office/drawing/2014/main" id="{4E7A6782-74B7-4215-9C2E-901B3791FC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0" name="Text Box 77">
          <a:extLst>
            <a:ext uri="{FF2B5EF4-FFF2-40B4-BE49-F238E27FC236}">
              <a16:creationId xmlns:a16="http://schemas.microsoft.com/office/drawing/2014/main" id="{9E313530-C53B-4AD9-ABA6-10CD8B6C24A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1" name="Text Box 78">
          <a:extLst>
            <a:ext uri="{FF2B5EF4-FFF2-40B4-BE49-F238E27FC236}">
              <a16:creationId xmlns:a16="http://schemas.microsoft.com/office/drawing/2014/main" id="{8927E983-8AD7-455F-AF1B-984B647AA82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2" name="Text Box 79">
          <a:extLst>
            <a:ext uri="{FF2B5EF4-FFF2-40B4-BE49-F238E27FC236}">
              <a16:creationId xmlns:a16="http://schemas.microsoft.com/office/drawing/2014/main" id="{EDB22316-04A0-408D-9751-E2FC395EB6E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3" name="Text Box 80">
          <a:extLst>
            <a:ext uri="{FF2B5EF4-FFF2-40B4-BE49-F238E27FC236}">
              <a16:creationId xmlns:a16="http://schemas.microsoft.com/office/drawing/2014/main" id="{0BDB67AB-62E4-4A9B-90C0-6C98EB8770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4" name="Text Box 81">
          <a:extLst>
            <a:ext uri="{FF2B5EF4-FFF2-40B4-BE49-F238E27FC236}">
              <a16:creationId xmlns:a16="http://schemas.microsoft.com/office/drawing/2014/main" id="{E51E2B34-E316-4B9B-9E50-F2BE4CEE588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5" name="Text Box 82">
          <a:extLst>
            <a:ext uri="{FF2B5EF4-FFF2-40B4-BE49-F238E27FC236}">
              <a16:creationId xmlns:a16="http://schemas.microsoft.com/office/drawing/2014/main" id="{F1B51D79-BB96-4B09-B9C3-CB45DADE0F7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6" name="Text Box 83">
          <a:extLst>
            <a:ext uri="{FF2B5EF4-FFF2-40B4-BE49-F238E27FC236}">
              <a16:creationId xmlns:a16="http://schemas.microsoft.com/office/drawing/2014/main" id="{B2CB76FE-BBDE-4ADD-97CC-93D448F725F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7" name="Text Box 84">
          <a:extLst>
            <a:ext uri="{FF2B5EF4-FFF2-40B4-BE49-F238E27FC236}">
              <a16:creationId xmlns:a16="http://schemas.microsoft.com/office/drawing/2014/main" id="{1166E5BF-0F8E-4537-A7B0-940691D20C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8" name="Text Box 85">
          <a:extLst>
            <a:ext uri="{FF2B5EF4-FFF2-40B4-BE49-F238E27FC236}">
              <a16:creationId xmlns:a16="http://schemas.microsoft.com/office/drawing/2014/main" id="{E99A3A99-B5A5-4AF4-842C-4C819AA9B7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799" name="Text Box 86">
          <a:extLst>
            <a:ext uri="{FF2B5EF4-FFF2-40B4-BE49-F238E27FC236}">
              <a16:creationId xmlns:a16="http://schemas.microsoft.com/office/drawing/2014/main" id="{50B751B1-054B-4C57-8130-756A79B23A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0" name="Text Box 87">
          <a:extLst>
            <a:ext uri="{FF2B5EF4-FFF2-40B4-BE49-F238E27FC236}">
              <a16:creationId xmlns:a16="http://schemas.microsoft.com/office/drawing/2014/main" id="{5849EA8D-2FB4-4121-9911-C19736F77BC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1" name="Text Box 88">
          <a:extLst>
            <a:ext uri="{FF2B5EF4-FFF2-40B4-BE49-F238E27FC236}">
              <a16:creationId xmlns:a16="http://schemas.microsoft.com/office/drawing/2014/main" id="{0EB762AF-E056-45B3-AFA6-F3525038E52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2" name="Text Box 89">
          <a:extLst>
            <a:ext uri="{FF2B5EF4-FFF2-40B4-BE49-F238E27FC236}">
              <a16:creationId xmlns:a16="http://schemas.microsoft.com/office/drawing/2014/main" id="{1E4FBE0F-2B01-444C-953F-E2622602F14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3" name="Text Box 90">
          <a:extLst>
            <a:ext uri="{FF2B5EF4-FFF2-40B4-BE49-F238E27FC236}">
              <a16:creationId xmlns:a16="http://schemas.microsoft.com/office/drawing/2014/main" id="{18AF2A51-84C1-4E49-84AE-55C018546B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4" name="Text Box 91">
          <a:extLst>
            <a:ext uri="{FF2B5EF4-FFF2-40B4-BE49-F238E27FC236}">
              <a16:creationId xmlns:a16="http://schemas.microsoft.com/office/drawing/2014/main" id="{9C134D1E-A56F-4638-8421-ED9EE0C2A01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5" name="Text Box 92">
          <a:extLst>
            <a:ext uri="{FF2B5EF4-FFF2-40B4-BE49-F238E27FC236}">
              <a16:creationId xmlns:a16="http://schemas.microsoft.com/office/drawing/2014/main" id="{AB47E7CA-BD23-4C7E-A77F-933C5F2D94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6" name="Text Box 93">
          <a:extLst>
            <a:ext uri="{FF2B5EF4-FFF2-40B4-BE49-F238E27FC236}">
              <a16:creationId xmlns:a16="http://schemas.microsoft.com/office/drawing/2014/main" id="{64F26053-BB72-4343-9A84-4E6B2CDA40F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7" name="Text Box 94">
          <a:extLst>
            <a:ext uri="{FF2B5EF4-FFF2-40B4-BE49-F238E27FC236}">
              <a16:creationId xmlns:a16="http://schemas.microsoft.com/office/drawing/2014/main" id="{CEDDD86C-193B-4B09-972F-048E07EF853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8" name="Text Box 95">
          <a:extLst>
            <a:ext uri="{FF2B5EF4-FFF2-40B4-BE49-F238E27FC236}">
              <a16:creationId xmlns:a16="http://schemas.microsoft.com/office/drawing/2014/main" id="{F38A101A-02A6-4D2B-93CD-EBB50E99DC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09" name="Text Box 96">
          <a:extLst>
            <a:ext uri="{FF2B5EF4-FFF2-40B4-BE49-F238E27FC236}">
              <a16:creationId xmlns:a16="http://schemas.microsoft.com/office/drawing/2014/main" id="{CCCDABF0-63E5-444A-B334-47018BB4CE4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10" name="Text Box 97">
          <a:extLst>
            <a:ext uri="{FF2B5EF4-FFF2-40B4-BE49-F238E27FC236}">
              <a16:creationId xmlns:a16="http://schemas.microsoft.com/office/drawing/2014/main" id="{1D4E04F2-CBD4-4503-8E19-B384510417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11" name="Text Box 98">
          <a:extLst>
            <a:ext uri="{FF2B5EF4-FFF2-40B4-BE49-F238E27FC236}">
              <a16:creationId xmlns:a16="http://schemas.microsoft.com/office/drawing/2014/main" id="{ACC33F49-7AC2-4586-B73C-5212F0621FA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812" name="Text Box 99">
          <a:extLst>
            <a:ext uri="{FF2B5EF4-FFF2-40B4-BE49-F238E27FC236}">
              <a16:creationId xmlns:a16="http://schemas.microsoft.com/office/drawing/2014/main" id="{7F31038D-5500-4803-8A43-6861CF071458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13" name="Text Box 100">
          <a:extLst>
            <a:ext uri="{FF2B5EF4-FFF2-40B4-BE49-F238E27FC236}">
              <a16:creationId xmlns:a16="http://schemas.microsoft.com/office/drawing/2014/main" id="{936DBF1A-208F-4980-9F3C-CD6A5DFF1E6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14" name="Text Box 101">
          <a:extLst>
            <a:ext uri="{FF2B5EF4-FFF2-40B4-BE49-F238E27FC236}">
              <a16:creationId xmlns:a16="http://schemas.microsoft.com/office/drawing/2014/main" id="{BCC41549-A570-4918-B197-FACB846995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15" name="Text Box 102">
          <a:extLst>
            <a:ext uri="{FF2B5EF4-FFF2-40B4-BE49-F238E27FC236}">
              <a16:creationId xmlns:a16="http://schemas.microsoft.com/office/drawing/2014/main" id="{B6724F4C-B199-405A-8693-78778A1D4C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16" name="Text Box 103">
          <a:extLst>
            <a:ext uri="{FF2B5EF4-FFF2-40B4-BE49-F238E27FC236}">
              <a16:creationId xmlns:a16="http://schemas.microsoft.com/office/drawing/2014/main" id="{A2FA242D-977E-44B7-9398-4A6626BD7B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17" name="Text Box 104">
          <a:extLst>
            <a:ext uri="{FF2B5EF4-FFF2-40B4-BE49-F238E27FC236}">
              <a16:creationId xmlns:a16="http://schemas.microsoft.com/office/drawing/2014/main" id="{F243833B-E60A-439D-B871-355658500E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18" name="Text Box 105">
          <a:extLst>
            <a:ext uri="{FF2B5EF4-FFF2-40B4-BE49-F238E27FC236}">
              <a16:creationId xmlns:a16="http://schemas.microsoft.com/office/drawing/2014/main" id="{7AD53BD0-6047-4FFF-A4AC-9A2DEA10C27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19" name="Text Box 106">
          <a:extLst>
            <a:ext uri="{FF2B5EF4-FFF2-40B4-BE49-F238E27FC236}">
              <a16:creationId xmlns:a16="http://schemas.microsoft.com/office/drawing/2014/main" id="{9FE362C4-90B2-4086-A444-1CB1623D6B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20" name="Text Box 107">
          <a:extLst>
            <a:ext uri="{FF2B5EF4-FFF2-40B4-BE49-F238E27FC236}">
              <a16:creationId xmlns:a16="http://schemas.microsoft.com/office/drawing/2014/main" id="{5BEA45A9-EDEF-41E5-95FA-7F0F16EDFCC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21" name="Text Box 108">
          <a:extLst>
            <a:ext uri="{FF2B5EF4-FFF2-40B4-BE49-F238E27FC236}">
              <a16:creationId xmlns:a16="http://schemas.microsoft.com/office/drawing/2014/main" id="{D2930851-55C7-419F-A07D-5F009FDD66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22" name="Text Box 109">
          <a:extLst>
            <a:ext uri="{FF2B5EF4-FFF2-40B4-BE49-F238E27FC236}">
              <a16:creationId xmlns:a16="http://schemas.microsoft.com/office/drawing/2014/main" id="{875317E7-6A9D-4B5C-BF72-68BD4E8B43E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23" name="Text Box 110">
          <a:extLst>
            <a:ext uri="{FF2B5EF4-FFF2-40B4-BE49-F238E27FC236}">
              <a16:creationId xmlns:a16="http://schemas.microsoft.com/office/drawing/2014/main" id="{DDD9E082-A325-4052-9436-4B155D3B88C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24" name="Text Box 111">
          <a:extLst>
            <a:ext uri="{FF2B5EF4-FFF2-40B4-BE49-F238E27FC236}">
              <a16:creationId xmlns:a16="http://schemas.microsoft.com/office/drawing/2014/main" id="{E67B3CC9-BBDD-4D77-AE1A-3AD81829CC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25" name="Text Box 112">
          <a:extLst>
            <a:ext uri="{FF2B5EF4-FFF2-40B4-BE49-F238E27FC236}">
              <a16:creationId xmlns:a16="http://schemas.microsoft.com/office/drawing/2014/main" id="{BD22E044-F691-400F-AF7F-7F943EE037D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26" name="Text Box 113">
          <a:extLst>
            <a:ext uri="{FF2B5EF4-FFF2-40B4-BE49-F238E27FC236}">
              <a16:creationId xmlns:a16="http://schemas.microsoft.com/office/drawing/2014/main" id="{3578750E-54EE-40FD-8A87-8983ECB3F4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827" name="Text Box 114">
          <a:extLst>
            <a:ext uri="{FF2B5EF4-FFF2-40B4-BE49-F238E27FC236}">
              <a16:creationId xmlns:a16="http://schemas.microsoft.com/office/drawing/2014/main" id="{66982BE0-0488-4076-BE5B-361FE9B7338A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28" name="Text Box 115">
          <a:extLst>
            <a:ext uri="{FF2B5EF4-FFF2-40B4-BE49-F238E27FC236}">
              <a16:creationId xmlns:a16="http://schemas.microsoft.com/office/drawing/2014/main" id="{17AB492E-074B-45E2-AEC8-9E005DBEB3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29" name="Text Box 116">
          <a:extLst>
            <a:ext uri="{FF2B5EF4-FFF2-40B4-BE49-F238E27FC236}">
              <a16:creationId xmlns:a16="http://schemas.microsoft.com/office/drawing/2014/main" id="{0F31E9F6-D8F9-40B1-AC59-9B4C291973C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0" name="Text Box 117">
          <a:extLst>
            <a:ext uri="{FF2B5EF4-FFF2-40B4-BE49-F238E27FC236}">
              <a16:creationId xmlns:a16="http://schemas.microsoft.com/office/drawing/2014/main" id="{1C8607B2-6664-4089-89B6-CABAA781231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1" name="Text Box 118">
          <a:extLst>
            <a:ext uri="{FF2B5EF4-FFF2-40B4-BE49-F238E27FC236}">
              <a16:creationId xmlns:a16="http://schemas.microsoft.com/office/drawing/2014/main" id="{2A4B2471-B899-44CC-936C-C64DC84CD6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2" name="Text Box 119">
          <a:extLst>
            <a:ext uri="{FF2B5EF4-FFF2-40B4-BE49-F238E27FC236}">
              <a16:creationId xmlns:a16="http://schemas.microsoft.com/office/drawing/2014/main" id="{94A3CE33-9AC7-499E-A695-440FD9FB59D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3" name="Text Box 120">
          <a:extLst>
            <a:ext uri="{FF2B5EF4-FFF2-40B4-BE49-F238E27FC236}">
              <a16:creationId xmlns:a16="http://schemas.microsoft.com/office/drawing/2014/main" id="{25EEBB96-DACC-4E78-9369-62D0EED2640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4" name="Text Box 121">
          <a:extLst>
            <a:ext uri="{FF2B5EF4-FFF2-40B4-BE49-F238E27FC236}">
              <a16:creationId xmlns:a16="http://schemas.microsoft.com/office/drawing/2014/main" id="{FD0C20CD-49F3-4987-8160-6D7C3261F18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5" name="Text Box 122">
          <a:extLst>
            <a:ext uri="{FF2B5EF4-FFF2-40B4-BE49-F238E27FC236}">
              <a16:creationId xmlns:a16="http://schemas.microsoft.com/office/drawing/2014/main" id="{6EC1D6D6-993B-4EEA-AF58-175553DEE26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6" name="Text Box 123">
          <a:extLst>
            <a:ext uri="{FF2B5EF4-FFF2-40B4-BE49-F238E27FC236}">
              <a16:creationId xmlns:a16="http://schemas.microsoft.com/office/drawing/2014/main" id="{4CAFB5AD-1FE2-4804-9F57-6664FB6257D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7" name="Text Box 124">
          <a:extLst>
            <a:ext uri="{FF2B5EF4-FFF2-40B4-BE49-F238E27FC236}">
              <a16:creationId xmlns:a16="http://schemas.microsoft.com/office/drawing/2014/main" id="{522E8369-8F2D-4060-83F4-4A16CD6444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8" name="Text Box 125">
          <a:extLst>
            <a:ext uri="{FF2B5EF4-FFF2-40B4-BE49-F238E27FC236}">
              <a16:creationId xmlns:a16="http://schemas.microsoft.com/office/drawing/2014/main" id="{13359666-D91E-45FC-8B41-5820F1C106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39" name="Text Box 126">
          <a:extLst>
            <a:ext uri="{FF2B5EF4-FFF2-40B4-BE49-F238E27FC236}">
              <a16:creationId xmlns:a16="http://schemas.microsoft.com/office/drawing/2014/main" id="{BF5BFA35-2059-4807-BDD8-977550847F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40" name="Text Box 127">
          <a:extLst>
            <a:ext uri="{FF2B5EF4-FFF2-40B4-BE49-F238E27FC236}">
              <a16:creationId xmlns:a16="http://schemas.microsoft.com/office/drawing/2014/main" id="{A6EA7946-0867-4F7A-A571-09860A278B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41" name="Text Box 128">
          <a:extLst>
            <a:ext uri="{FF2B5EF4-FFF2-40B4-BE49-F238E27FC236}">
              <a16:creationId xmlns:a16="http://schemas.microsoft.com/office/drawing/2014/main" id="{05E91CB5-EFDD-4085-92E1-249E854A187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842" name="Text Box 129">
          <a:extLst>
            <a:ext uri="{FF2B5EF4-FFF2-40B4-BE49-F238E27FC236}">
              <a16:creationId xmlns:a16="http://schemas.microsoft.com/office/drawing/2014/main" id="{1459A9E7-89E9-48C9-A448-E21061CF56AD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43" name="Text Box 130">
          <a:extLst>
            <a:ext uri="{FF2B5EF4-FFF2-40B4-BE49-F238E27FC236}">
              <a16:creationId xmlns:a16="http://schemas.microsoft.com/office/drawing/2014/main" id="{1E349674-4C60-48D0-ABEB-BEB2CE0D763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44" name="Text Box 131">
          <a:extLst>
            <a:ext uri="{FF2B5EF4-FFF2-40B4-BE49-F238E27FC236}">
              <a16:creationId xmlns:a16="http://schemas.microsoft.com/office/drawing/2014/main" id="{1DD7AE2C-215E-496A-9BC9-25C2712202A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45" name="Text Box 132">
          <a:extLst>
            <a:ext uri="{FF2B5EF4-FFF2-40B4-BE49-F238E27FC236}">
              <a16:creationId xmlns:a16="http://schemas.microsoft.com/office/drawing/2014/main" id="{8DBC07CB-FD00-451D-A118-B1085CC6BFE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46" name="Text Box 133">
          <a:extLst>
            <a:ext uri="{FF2B5EF4-FFF2-40B4-BE49-F238E27FC236}">
              <a16:creationId xmlns:a16="http://schemas.microsoft.com/office/drawing/2014/main" id="{96F75319-B0AE-4484-8C8A-0D93291131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47" name="Text Box 134">
          <a:extLst>
            <a:ext uri="{FF2B5EF4-FFF2-40B4-BE49-F238E27FC236}">
              <a16:creationId xmlns:a16="http://schemas.microsoft.com/office/drawing/2014/main" id="{407A436F-3053-481C-A0B5-CEEDC285A7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48" name="Text Box 135">
          <a:extLst>
            <a:ext uri="{FF2B5EF4-FFF2-40B4-BE49-F238E27FC236}">
              <a16:creationId xmlns:a16="http://schemas.microsoft.com/office/drawing/2014/main" id="{8D9FD527-869A-472F-A1FD-58B29E940B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49" name="Text Box 136">
          <a:extLst>
            <a:ext uri="{FF2B5EF4-FFF2-40B4-BE49-F238E27FC236}">
              <a16:creationId xmlns:a16="http://schemas.microsoft.com/office/drawing/2014/main" id="{6A6A02C4-4CB8-47F1-B810-EF44AD5C74A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50" name="Text Box 137">
          <a:extLst>
            <a:ext uri="{FF2B5EF4-FFF2-40B4-BE49-F238E27FC236}">
              <a16:creationId xmlns:a16="http://schemas.microsoft.com/office/drawing/2014/main" id="{F8849EDC-EDC8-4E2C-9C10-4A9772CFF5D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51" name="Text Box 138">
          <a:extLst>
            <a:ext uri="{FF2B5EF4-FFF2-40B4-BE49-F238E27FC236}">
              <a16:creationId xmlns:a16="http://schemas.microsoft.com/office/drawing/2014/main" id="{B91B29E1-F685-4784-AEF4-D6FBDE42B36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52" name="Text Box 139">
          <a:extLst>
            <a:ext uri="{FF2B5EF4-FFF2-40B4-BE49-F238E27FC236}">
              <a16:creationId xmlns:a16="http://schemas.microsoft.com/office/drawing/2014/main" id="{1B517F1A-0491-4E0C-A39A-377035C2E81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53" name="Text Box 140">
          <a:extLst>
            <a:ext uri="{FF2B5EF4-FFF2-40B4-BE49-F238E27FC236}">
              <a16:creationId xmlns:a16="http://schemas.microsoft.com/office/drawing/2014/main" id="{576D6872-C1AE-4A8D-B087-02BC2542FB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54" name="Text Box 141">
          <a:extLst>
            <a:ext uri="{FF2B5EF4-FFF2-40B4-BE49-F238E27FC236}">
              <a16:creationId xmlns:a16="http://schemas.microsoft.com/office/drawing/2014/main" id="{B27EB32F-FFC4-4A36-8C8E-6EBAF2741A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55" name="Text Box 142">
          <a:extLst>
            <a:ext uri="{FF2B5EF4-FFF2-40B4-BE49-F238E27FC236}">
              <a16:creationId xmlns:a16="http://schemas.microsoft.com/office/drawing/2014/main" id="{D3E6F85D-B9A5-477C-9CE8-A4DB95366B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56" name="Text Box 143">
          <a:extLst>
            <a:ext uri="{FF2B5EF4-FFF2-40B4-BE49-F238E27FC236}">
              <a16:creationId xmlns:a16="http://schemas.microsoft.com/office/drawing/2014/main" id="{219F5DC8-1C08-409A-956F-C332EA4EC3A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857" name="Text Box 144">
          <a:extLst>
            <a:ext uri="{FF2B5EF4-FFF2-40B4-BE49-F238E27FC236}">
              <a16:creationId xmlns:a16="http://schemas.microsoft.com/office/drawing/2014/main" id="{EF07547B-406D-4CC7-803A-1C308C9260A7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58" name="Text Box 145">
          <a:extLst>
            <a:ext uri="{FF2B5EF4-FFF2-40B4-BE49-F238E27FC236}">
              <a16:creationId xmlns:a16="http://schemas.microsoft.com/office/drawing/2014/main" id="{6F15BB92-4E7D-49BE-AC3B-A3E4F8D7A8D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59" name="Text Box 146">
          <a:extLst>
            <a:ext uri="{FF2B5EF4-FFF2-40B4-BE49-F238E27FC236}">
              <a16:creationId xmlns:a16="http://schemas.microsoft.com/office/drawing/2014/main" id="{53E5C2DD-B67E-4BB9-AC3A-D69159A1A4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0" name="Text Box 147">
          <a:extLst>
            <a:ext uri="{FF2B5EF4-FFF2-40B4-BE49-F238E27FC236}">
              <a16:creationId xmlns:a16="http://schemas.microsoft.com/office/drawing/2014/main" id="{CCA3D2FE-1B7B-427E-AE80-6506B6393C9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1" name="Text Box 148">
          <a:extLst>
            <a:ext uri="{FF2B5EF4-FFF2-40B4-BE49-F238E27FC236}">
              <a16:creationId xmlns:a16="http://schemas.microsoft.com/office/drawing/2014/main" id="{A9568539-5C25-4F1A-90CC-D68906AE49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2" name="Text Box 149">
          <a:extLst>
            <a:ext uri="{FF2B5EF4-FFF2-40B4-BE49-F238E27FC236}">
              <a16:creationId xmlns:a16="http://schemas.microsoft.com/office/drawing/2014/main" id="{ACF02557-4F39-462E-A55C-4867B9AB927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3" name="Text Box 150">
          <a:extLst>
            <a:ext uri="{FF2B5EF4-FFF2-40B4-BE49-F238E27FC236}">
              <a16:creationId xmlns:a16="http://schemas.microsoft.com/office/drawing/2014/main" id="{88E92DC9-B9FD-4DDF-9D4F-B707C3DBCF6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4" name="Text Box 151">
          <a:extLst>
            <a:ext uri="{FF2B5EF4-FFF2-40B4-BE49-F238E27FC236}">
              <a16:creationId xmlns:a16="http://schemas.microsoft.com/office/drawing/2014/main" id="{2862FE4E-7076-4B03-AAF7-7F5668FFBD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5" name="Text Box 152">
          <a:extLst>
            <a:ext uri="{FF2B5EF4-FFF2-40B4-BE49-F238E27FC236}">
              <a16:creationId xmlns:a16="http://schemas.microsoft.com/office/drawing/2014/main" id="{3E8FF1A5-664C-4CE4-9333-C439655531B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6" name="Text Box 153">
          <a:extLst>
            <a:ext uri="{FF2B5EF4-FFF2-40B4-BE49-F238E27FC236}">
              <a16:creationId xmlns:a16="http://schemas.microsoft.com/office/drawing/2014/main" id="{F52F75E5-5C1A-435F-8666-C966E144D1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7" name="Text Box 154">
          <a:extLst>
            <a:ext uri="{FF2B5EF4-FFF2-40B4-BE49-F238E27FC236}">
              <a16:creationId xmlns:a16="http://schemas.microsoft.com/office/drawing/2014/main" id="{FCE5AF8E-AA15-40AB-A97F-F03BCAAE61E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8" name="Text Box 155">
          <a:extLst>
            <a:ext uri="{FF2B5EF4-FFF2-40B4-BE49-F238E27FC236}">
              <a16:creationId xmlns:a16="http://schemas.microsoft.com/office/drawing/2014/main" id="{5F031DCE-9883-42CB-BE57-8A4EA0212B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69" name="Text Box 156">
          <a:extLst>
            <a:ext uri="{FF2B5EF4-FFF2-40B4-BE49-F238E27FC236}">
              <a16:creationId xmlns:a16="http://schemas.microsoft.com/office/drawing/2014/main" id="{C3924669-EF8D-4727-B85F-A9AB6E1975E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70" name="Text Box 157">
          <a:extLst>
            <a:ext uri="{FF2B5EF4-FFF2-40B4-BE49-F238E27FC236}">
              <a16:creationId xmlns:a16="http://schemas.microsoft.com/office/drawing/2014/main" id="{FC6902FE-7E22-4D16-A65B-5DD4E9E7D23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71" name="Text Box 158">
          <a:extLst>
            <a:ext uri="{FF2B5EF4-FFF2-40B4-BE49-F238E27FC236}">
              <a16:creationId xmlns:a16="http://schemas.microsoft.com/office/drawing/2014/main" id="{7A5071FE-5620-4662-85FA-DE4E0A7E77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872" name="Text Box 159">
          <a:extLst>
            <a:ext uri="{FF2B5EF4-FFF2-40B4-BE49-F238E27FC236}">
              <a16:creationId xmlns:a16="http://schemas.microsoft.com/office/drawing/2014/main" id="{6DCDC763-3535-4642-9362-367FDB234C82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73" name="Text Box 160">
          <a:extLst>
            <a:ext uri="{FF2B5EF4-FFF2-40B4-BE49-F238E27FC236}">
              <a16:creationId xmlns:a16="http://schemas.microsoft.com/office/drawing/2014/main" id="{6A07DEC3-920A-429B-89C9-2834324AB27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74" name="Text Box 161">
          <a:extLst>
            <a:ext uri="{FF2B5EF4-FFF2-40B4-BE49-F238E27FC236}">
              <a16:creationId xmlns:a16="http://schemas.microsoft.com/office/drawing/2014/main" id="{95FFFEDC-E63E-4531-B339-C23B6FC51C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75" name="Text Box 162">
          <a:extLst>
            <a:ext uri="{FF2B5EF4-FFF2-40B4-BE49-F238E27FC236}">
              <a16:creationId xmlns:a16="http://schemas.microsoft.com/office/drawing/2014/main" id="{FBEB3D8C-ED2A-441E-80A6-59002A7D219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76" name="Text Box 163">
          <a:extLst>
            <a:ext uri="{FF2B5EF4-FFF2-40B4-BE49-F238E27FC236}">
              <a16:creationId xmlns:a16="http://schemas.microsoft.com/office/drawing/2014/main" id="{3A1B12CB-FC91-4BF7-BF81-895F251C3C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77" name="Text Box 164">
          <a:extLst>
            <a:ext uri="{FF2B5EF4-FFF2-40B4-BE49-F238E27FC236}">
              <a16:creationId xmlns:a16="http://schemas.microsoft.com/office/drawing/2014/main" id="{4900B9C7-980B-46DE-BBBF-9866BE7894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78" name="Text Box 165">
          <a:extLst>
            <a:ext uri="{FF2B5EF4-FFF2-40B4-BE49-F238E27FC236}">
              <a16:creationId xmlns:a16="http://schemas.microsoft.com/office/drawing/2014/main" id="{874AC2A1-032D-402C-ADA8-60BB84A969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79" name="Text Box 166">
          <a:extLst>
            <a:ext uri="{FF2B5EF4-FFF2-40B4-BE49-F238E27FC236}">
              <a16:creationId xmlns:a16="http://schemas.microsoft.com/office/drawing/2014/main" id="{C7406AD8-70F7-4AA7-8B18-D6305750A15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80" name="Text Box 167">
          <a:extLst>
            <a:ext uri="{FF2B5EF4-FFF2-40B4-BE49-F238E27FC236}">
              <a16:creationId xmlns:a16="http://schemas.microsoft.com/office/drawing/2014/main" id="{C4DDC775-C04C-4782-929C-66DB92E9DA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81" name="Text Box 168">
          <a:extLst>
            <a:ext uri="{FF2B5EF4-FFF2-40B4-BE49-F238E27FC236}">
              <a16:creationId xmlns:a16="http://schemas.microsoft.com/office/drawing/2014/main" id="{AC31F4CF-595B-433F-94DF-13962AEDE4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82" name="Text Box 169">
          <a:extLst>
            <a:ext uri="{FF2B5EF4-FFF2-40B4-BE49-F238E27FC236}">
              <a16:creationId xmlns:a16="http://schemas.microsoft.com/office/drawing/2014/main" id="{0C1B94FE-5636-4080-8AA3-EF3BEDC73A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83" name="Text Box 170">
          <a:extLst>
            <a:ext uri="{FF2B5EF4-FFF2-40B4-BE49-F238E27FC236}">
              <a16:creationId xmlns:a16="http://schemas.microsoft.com/office/drawing/2014/main" id="{809156FD-9E96-4572-95AB-48582B16FD5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84" name="Text Box 171">
          <a:extLst>
            <a:ext uri="{FF2B5EF4-FFF2-40B4-BE49-F238E27FC236}">
              <a16:creationId xmlns:a16="http://schemas.microsoft.com/office/drawing/2014/main" id="{29D0B614-7D21-4B64-BFB3-DB7ABB23EE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85" name="Text Box 172">
          <a:extLst>
            <a:ext uri="{FF2B5EF4-FFF2-40B4-BE49-F238E27FC236}">
              <a16:creationId xmlns:a16="http://schemas.microsoft.com/office/drawing/2014/main" id="{208AB318-AC9C-4A58-A1C6-7F29A56A96B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86" name="Text Box 173">
          <a:extLst>
            <a:ext uri="{FF2B5EF4-FFF2-40B4-BE49-F238E27FC236}">
              <a16:creationId xmlns:a16="http://schemas.microsoft.com/office/drawing/2014/main" id="{070404DF-9043-425F-8031-D98D59AA62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887" name="Text Box 174">
          <a:extLst>
            <a:ext uri="{FF2B5EF4-FFF2-40B4-BE49-F238E27FC236}">
              <a16:creationId xmlns:a16="http://schemas.microsoft.com/office/drawing/2014/main" id="{3CE32FFA-7DA1-45A4-AD8D-626FBCD30E16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88" name="Text Box 175">
          <a:extLst>
            <a:ext uri="{FF2B5EF4-FFF2-40B4-BE49-F238E27FC236}">
              <a16:creationId xmlns:a16="http://schemas.microsoft.com/office/drawing/2014/main" id="{E058E867-2698-4A7F-988D-95ED865E64A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89" name="Text Box 176">
          <a:extLst>
            <a:ext uri="{FF2B5EF4-FFF2-40B4-BE49-F238E27FC236}">
              <a16:creationId xmlns:a16="http://schemas.microsoft.com/office/drawing/2014/main" id="{A8DF514C-DEA3-4E10-9ECC-7C25ACDEBF9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0" name="Text Box 177">
          <a:extLst>
            <a:ext uri="{FF2B5EF4-FFF2-40B4-BE49-F238E27FC236}">
              <a16:creationId xmlns:a16="http://schemas.microsoft.com/office/drawing/2014/main" id="{3C121AA8-A161-4E95-989A-60772D6AFAB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1" name="Text Box 178">
          <a:extLst>
            <a:ext uri="{FF2B5EF4-FFF2-40B4-BE49-F238E27FC236}">
              <a16:creationId xmlns:a16="http://schemas.microsoft.com/office/drawing/2014/main" id="{0A015C76-274B-4EBC-9302-A90D05497CB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2" name="Text Box 179">
          <a:extLst>
            <a:ext uri="{FF2B5EF4-FFF2-40B4-BE49-F238E27FC236}">
              <a16:creationId xmlns:a16="http://schemas.microsoft.com/office/drawing/2014/main" id="{4345ED96-B2F4-4A8B-94DA-1AC53A8C689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3" name="Text Box 180">
          <a:extLst>
            <a:ext uri="{FF2B5EF4-FFF2-40B4-BE49-F238E27FC236}">
              <a16:creationId xmlns:a16="http://schemas.microsoft.com/office/drawing/2014/main" id="{08C270BC-7BA5-4BAE-92E5-308265674C2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4" name="Text Box 181">
          <a:extLst>
            <a:ext uri="{FF2B5EF4-FFF2-40B4-BE49-F238E27FC236}">
              <a16:creationId xmlns:a16="http://schemas.microsoft.com/office/drawing/2014/main" id="{B5BE3482-3FBE-4793-B867-F13B2E8FF59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5" name="Text Box 182">
          <a:extLst>
            <a:ext uri="{FF2B5EF4-FFF2-40B4-BE49-F238E27FC236}">
              <a16:creationId xmlns:a16="http://schemas.microsoft.com/office/drawing/2014/main" id="{788F9523-DB78-4D69-B0EE-3D88C66928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6" name="Text Box 183">
          <a:extLst>
            <a:ext uri="{FF2B5EF4-FFF2-40B4-BE49-F238E27FC236}">
              <a16:creationId xmlns:a16="http://schemas.microsoft.com/office/drawing/2014/main" id="{2ECCF4A0-DD22-4BA7-B024-9A5866B7B5C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7" name="Text Box 184">
          <a:extLst>
            <a:ext uri="{FF2B5EF4-FFF2-40B4-BE49-F238E27FC236}">
              <a16:creationId xmlns:a16="http://schemas.microsoft.com/office/drawing/2014/main" id="{DE3C71FA-4C3C-4059-BF1B-7BB45587B24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8" name="Text Box 185">
          <a:extLst>
            <a:ext uri="{FF2B5EF4-FFF2-40B4-BE49-F238E27FC236}">
              <a16:creationId xmlns:a16="http://schemas.microsoft.com/office/drawing/2014/main" id="{0962F731-DD20-49F2-AA81-0E60E861E0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899" name="Text Box 186">
          <a:extLst>
            <a:ext uri="{FF2B5EF4-FFF2-40B4-BE49-F238E27FC236}">
              <a16:creationId xmlns:a16="http://schemas.microsoft.com/office/drawing/2014/main" id="{0CAEEDE7-FD99-47D0-956C-78FE025245A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0" name="Text Box 187">
          <a:extLst>
            <a:ext uri="{FF2B5EF4-FFF2-40B4-BE49-F238E27FC236}">
              <a16:creationId xmlns:a16="http://schemas.microsoft.com/office/drawing/2014/main" id="{35655162-47C5-4FCB-9777-2B0DE62CC7A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1" name="Text Box 188">
          <a:extLst>
            <a:ext uri="{FF2B5EF4-FFF2-40B4-BE49-F238E27FC236}">
              <a16:creationId xmlns:a16="http://schemas.microsoft.com/office/drawing/2014/main" id="{57A151E7-B0F1-4C56-A62A-D928E71BC3B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2" name="Text Box 210">
          <a:extLst>
            <a:ext uri="{FF2B5EF4-FFF2-40B4-BE49-F238E27FC236}">
              <a16:creationId xmlns:a16="http://schemas.microsoft.com/office/drawing/2014/main" id="{A8927CC6-ED70-43B3-8065-438D191083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3" name="Text Box 211">
          <a:extLst>
            <a:ext uri="{FF2B5EF4-FFF2-40B4-BE49-F238E27FC236}">
              <a16:creationId xmlns:a16="http://schemas.microsoft.com/office/drawing/2014/main" id="{952AE513-1C7B-4BCA-A73B-96865B4865A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4" name="Text Box 212">
          <a:extLst>
            <a:ext uri="{FF2B5EF4-FFF2-40B4-BE49-F238E27FC236}">
              <a16:creationId xmlns:a16="http://schemas.microsoft.com/office/drawing/2014/main" id="{17396D29-3C5B-4788-91F9-FBAA6C9816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5" name="Text Box 213">
          <a:extLst>
            <a:ext uri="{FF2B5EF4-FFF2-40B4-BE49-F238E27FC236}">
              <a16:creationId xmlns:a16="http://schemas.microsoft.com/office/drawing/2014/main" id="{6BA1B051-15FE-4479-BC63-A49404C9E4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6" name="Text Box 214">
          <a:extLst>
            <a:ext uri="{FF2B5EF4-FFF2-40B4-BE49-F238E27FC236}">
              <a16:creationId xmlns:a16="http://schemas.microsoft.com/office/drawing/2014/main" id="{A3B27D6D-DCBC-4DC2-A338-2E9D78CB1AF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7" name="Text Box 215">
          <a:extLst>
            <a:ext uri="{FF2B5EF4-FFF2-40B4-BE49-F238E27FC236}">
              <a16:creationId xmlns:a16="http://schemas.microsoft.com/office/drawing/2014/main" id="{5E02BE58-F4E9-44ED-A8BC-DE7DA21B0A4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8" name="Text Box 216">
          <a:extLst>
            <a:ext uri="{FF2B5EF4-FFF2-40B4-BE49-F238E27FC236}">
              <a16:creationId xmlns:a16="http://schemas.microsoft.com/office/drawing/2014/main" id="{D9C8A289-8819-4ED3-9426-DFB1DC06A85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E396E156-6EA5-4D52-A2E1-8DEF08BCDF3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0" name="Text Box 4">
          <a:extLst>
            <a:ext uri="{FF2B5EF4-FFF2-40B4-BE49-F238E27FC236}">
              <a16:creationId xmlns:a16="http://schemas.microsoft.com/office/drawing/2014/main" id="{9975BECF-699F-4B40-AF8D-EDA063A2C5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1" name="Text Box 5">
          <a:extLst>
            <a:ext uri="{FF2B5EF4-FFF2-40B4-BE49-F238E27FC236}">
              <a16:creationId xmlns:a16="http://schemas.microsoft.com/office/drawing/2014/main" id="{CCD1BA78-68DA-4059-AD8E-B111951B038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2" name="Text Box 6">
          <a:extLst>
            <a:ext uri="{FF2B5EF4-FFF2-40B4-BE49-F238E27FC236}">
              <a16:creationId xmlns:a16="http://schemas.microsoft.com/office/drawing/2014/main" id="{C2A2F4F0-AC20-45B5-916E-42A8143ED93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3" name="Text Box 9">
          <a:extLst>
            <a:ext uri="{FF2B5EF4-FFF2-40B4-BE49-F238E27FC236}">
              <a16:creationId xmlns:a16="http://schemas.microsoft.com/office/drawing/2014/main" id="{11F28EE4-66B1-4375-894A-AFF243D6FC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4" name="Text Box 13">
          <a:extLst>
            <a:ext uri="{FF2B5EF4-FFF2-40B4-BE49-F238E27FC236}">
              <a16:creationId xmlns:a16="http://schemas.microsoft.com/office/drawing/2014/main" id="{676AA931-B238-46D7-9D30-55AC582CB9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5" name="Text Box 109">
          <a:extLst>
            <a:ext uri="{FF2B5EF4-FFF2-40B4-BE49-F238E27FC236}">
              <a16:creationId xmlns:a16="http://schemas.microsoft.com/office/drawing/2014/main" id="{91440EA1-3549-4F70-904E-73666241C0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6" name="Text Box 51">
          <a:extLst>
            <a:ext uri="{FF2B5EF4-FFF2-40B4-BE49-F238E27FC236}">
              <a16:creationId xmlns:a16="http://schemas.microsoft.com/office/drawing/2014/main" id="{0E14A8B2-5197-4795-9924-98A8CA0B69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7" name="Text Box 52">
          <a:extLst>
            <a:ext uri="{FF2B5EF4-FFF2-40B4-BE49-F238E27FC236}">
              <a16:creationId xmlns:a16="http://schemas.microsoft.com/office/drawing/2014/main" id="{DFB6A60C-CB3A-4BE5-9C82-8844C2F5012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8" name="Text Box 53">
          <a:extLst>
            <a:ext uri="{FF2B5EF4-FFF2-40B4-BE49-F238E27FC236}">
              <a16:creationId xmlns:a16="http://schemas.microsoft.com/office/drawing/2014/main" id="{566F0868-CD7F-41B8-A652-44E8847B6C6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19" name="Text Box 54">
          <a:extLst>
            <a:ext uri="{FF2B5EF4-FFF2-40B4-BE49-F238E27FC236}">
              <a16:creationId xmlns:a16="http://schemas.microsoft.com/office/drawing/2014/main" id="{3699BF69-E63F-447B-BEE9-C736DF8338D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0" name="Text Box 55">
          <a:extLst>
            <a:ext uri="{FF2B5EF4-FFF2-40B4-BE49-F238E27FC236}">
              <a16:creationId xmlns:a16="http://schemas.microsoft.com/office/drawing/2014/main" id="{CD9E847A-3A5F-4554-ABCB-3B4995F2B90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1" name="Text Box 56">
          <a:extLst>
            <a:ext uri="{FF2B5EF4-FFF2-40B4-BE49-F238E27FC236}">
              <a16:creationId xmlns:a16="http://schemas.microsoft.com/office/drawing/2014/main" id="{9CC85D96-EBEE-46FA-AD57-430F4BE4F6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2" name="Text Box 57">
          <a:extLst>
            <a:ext uri="{FF2B5EF4-FFF2-40B4-BE49-F238E27FC236}">
              <a16:creationId xmlns:a16="http://schemas.microsoft.com/office/drawing/2014/main" id="{23032A9F-9697-45D7-86E9-5178D57181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3" name="Text Box 58">
          <a:extLst>
            <a:ext uri="{FF2B5EF4-FFF2-40B4-BE49-F238E27FC236}">
              <a16:creationId xmlns:a16="http://schemas.microsoft.com/office/drawing/2014/main" id="{12FB2BA3-2711-47BD-84CF-5F42BB2B5D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4" name="Text Box 59">
          <a:extLst>
            <a:ext uri="{FF2B5EF4-FFF2-40B4-BE49-F238E27FC236}">
              <a16:creationId xmlns:a16="http://schemas.microsoft.com/office/drawing/2014/main" id="{EBE23E43-3433-40A5-B7EA-9A44BE989E8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5" name="Text Box 60">
          <a:extLst>
            <a:ext uri="{FF2B5EF4-FFF2-40B4-BE49-F238E27FC236}">
              <a16:creationId xmlns:a16="http://schemas.microsoft.com/office/drawing/2014/main" id="{C738906B-001B-4CAC-ACFF-6D993C2FDEA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6" name="Text Box 61">
          <a:extLst>
            <a:ext uri="{FF2B5EF4-FFF2-40B4-BE49-F238E27FC236}">
              <a16:creationId xmlns:a16="http://schemas.microsoft.com/office/drawing/2014/main" id="{6FCD3B25-FF2D-4859-AF36-5514A16EE3D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7" name="Text Box 62">
          <a:extLst>
            <a:ext uri="{FF2B5EF4-FFF2-40B4-BE49-F238E27FC236}">
              <a16:creationId xmlns:a16="http://schemas.microsoft.com/office/drawing/2014/main" id="{2954DFCA-00AC-48F5-A22F-D78E00B799E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8" name="Text Box 63">
          <a:extLst>
            <a:ext uri="{FF2B5EF4-FFF2-40B4-BE49-F238E27FC236}">
              <a16:creationId xmlns:a16="http://schemas.microsoft.com/office/drawing/2014/main" id="{2AE63D0B-47EC-4BE4-B98B-81560979F12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29" name="Text Box 64">
          <a:extLst>
            <a:ext uri="{FF2B5EF4-FFF2-40B4-BE49-F238E27FC236}">
              <a16:creationId xmlns:a16="http://schemas.microsoft.com/office/drawing/2014/main" id="{B0EF65B2-3260-44D0-964B-5B0D7B4CEF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0" name="Text Box 65">
          <a:extLst>
            <a:ext uri="{FF2B5EF4-FFF2-40B4-BE49-F238E27FC236}">
              <a16:creationId xmlns:a16="http://schemas.microsoft.com/office/drawing/2014/main" id="{C85A6AFF-3A3C-43AF-8B39-556800AEA7F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1" name="Text Box 66">
          <a:extLst>
            <a:ext uri="{FF2B5EF4-FFF2-40B4-BE49-F238E27FC236}">
              <a16:creationId xmlns:a16="http://schemas.microsoft.com/office/drawing/2014/main" id="{EDECED64-DC77-4DCB-B4FF-7085FE110B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2" name="Text Box 67">
          <a:extLst>
            <a:ext uri="{FF2B5EF4-FFF2-40B4-BE49-F238E27FC236}">
              <a16:creationId xmlns:a16="http://schemas.microsoft.com/office/drawing/2014/main" id="{E9C30B25-FB6D-4196-9147-D0517D934C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3" name="Text Box 68">
          <a:extLst>
            <a:ext uri="{FF2B5EF4-FFF2-40B4-BE49-F238E27FC236}">
              <a16:creationId xmlns:a16="http://schemas.microsoft.com/office/drawing/2014/main" id="{305BE80C-8B81-4D51-84EE-6EDB03CA3AF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4" name="Text Box 69">
          <a:extLst>
            <a:ext uri="{FF2B5EF4-FFF2-40B4-BE49-F238E27FC236}">
              <a16:creationId xmlns:a16="http://schemas.microsoft.com/office/drawing/2014/main" id="{2FD3F2DC-5C04-46DC-AC8B-6A62659D9D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5" name="Text Box 70">
          <a:extLst>
            <a:ext uri="{FF2B5EF4-FFF2-40B4-BE49-F238E27FC236}">
              <a16:creationId xmlns:a16="http://schemas.microsoft.com/office/drawing/2014/main" id="{8F95AF07-A82F-4562-B50F-5D8C18E7A1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6" name="Text Box 71">
          <a:extLst>
            <a:ext uri="{FF2B5EF4-FFF2-40B4-BE49-F238E27FC236}">
              <a16:creationId xmlns:a16="http://schemas.microsoft.com/office/drawing/2014/main" id="{77CA6670-5808-436F-B08B-24E61DBCD3D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7" name="Text Box 72">
          <a:extLst>
            <a:ext uri="{FF2B5EF4-FFF2-40B4-BE49-F238E27FC236}">
              <a16:creationId xmlns:a16="http://schemas.microsoft.com/office/drawing/2014/main" id="{F074137E-E3EC-4DE4-B3FE-DC4F623AD67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8" name="Text Box 73">
          <a:extLst>
            <a:ext uri="{FF2B5EF4-FFF2-40B4-BE49-F238E27FC236}">
              <a16:creationId xmlns:a16="http://schemas.microsoft.com/office/drawing/2014/main" id="{45BFCA11-E8BE-4AB1-A2C1-8C07DFE9C2E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39" name="Text Box 74">
          <a:extLst>
            <a:ext uri="{FF2B5EF4-FFF2-40B4-BE49-F238E27FC236}">
              <a16:creationId xmlns:a16="http://schemas.microsoft.com/office/drawing/2014/main" id="{B7946F51-3500-4E27-ADD6-3E3CE982752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0" name="Text Box 75">
          <a:extLst>
            <a:ext uri="{FF2B5EF4-FFF2-40B4-BE49-F238E27FC236}">
              <a16:creationId xmlns:a16="http://schemas.microsoft.com/office/drawing/2014/main" id="{01A08D4D-1FDC-48D5-87C4-DD133B716E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1" name="Text Box 76">
          <a:extLst>
            <a:ext uri="{FF2B5EF4-FFF2-40B4-BE49-F238E27FC236}">
              <a16:creationId xmlns:a16="http://schemas.microsoft.com/office/drawing/2014/main" id="{BED8FD44-E34B-4D2A-A207-7D1551F2362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2" name="Text Box 77">
          <a:extLst>
            <a:ext uri="{FF2B5EF4-FFF2-40B4-BE49-F238E27FC236}">
              <a16:creationId xmlns:a16="http://schemas.microsoft.com/office/drawing/2014/main" id="{C005218F-119B-4204-A087-8A955411804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3" name="Text Box 78">
          <a:extLst>
            <a:ext uri="{FF2B5EF4-FFF2-40B4-BE49-F238E27FC236}">
              <a16:creationId xmlns:a16="http://schemas.microsoft.com/office/drawing/2014/main" id="{43AFC806-0C21-4601-874E-3D622D8119F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4" name="Text Box 79">
          <a:extLst>
            <a:ext uri="{FF2B5EF4-FFF2-40B4-BE49-F238E27FC236}">
              <a16:creationId xmlns:a16="http://schemas.microsoft.com/office/drawing/2014/main" id="{3F92A1F1-C0D9-4E07-92FC-66F55420B9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5" name="Text Box 80">
          <a:extLst>
            <a:ext uri="{FF2B5EF4-FFF2-40B4-BE49-F238E27FC236}">
              <a16:creationId xmlns:a16="http://schemas.microsoft.com/office/drawing/2014/main" id="{D08459A7-0D17-425F-ACC0-B3AAA56E15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6" name="Text Box 81">
          <a:extLst>
            <a:ext uri="{FF2B5EF4-FFF2-40B4-BE49-F238E27FC236}">
              <a16:creationId xmlns:a16="http://schemas.microsoft.com/office/drawing/2014/main" id="{BE82F556-AA9D-449D-871B-8A9AED1999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7" name="Text Box 82">
          <a:extLst>
            <a:ext uri="{FF2B5EF4-FFF2-40B4-BE49-F238E27FC236}">
              <a16:creationId xmlns:a16="http://schemas.microsoft.com/office/drawing/2014/main" id="{A7E344BB-3FE0-446D-AFC6-C038F531301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8" name="Text Box 83">
          <a:extLst>
            <a:ext uri="{FF2B5EF4-FFF2-40B4-BE49-F238E27FC236}">
              <a16:creationId xmlns:a16="http://schemas.microsoft.com/office/drawing/2014/main" id="{3C0F0A24-5232-440B-80B7-EDBCB010AB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49" name="Text Box 84">
          <a:extLst>
            <a:ext uri="{FF2B5EF4-FFF2-40B4-BE49-F238E27FC236}">
              <a16:creationId xmlns:a16="http://schemas.microsoft.com/office/drawing/2014/main" id="{D5F7B81D-DA88-47FB-ACAF-A12FDF7668F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0" name="Text Box 85">
          <a:extLst>
            <a:ext uri="{FF2B5EF4-FFF2-40B4-BE49-F238E27FC236}">
              <a16:creationId xmlns:a16="http://schemas.microsoft.com/office/drawing/2014/main" id="{5787B12E-9244-44A1-A2E7-B093D9912A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1" name="Text Box 86">
          <a:extLst>
            <a:ext uri="{FF2B5EF4-FFF2-40B4-BE49-F238E27FC236}">
              <a16:creationId xmlns:a16="http://schemas.microsoft.com/office/drawing/2014/main" id="{75FDA4A3-1D4F-4227-95B7-A152108D949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2" name="Text Box 87">
          <a:extLst>
            <a:ext uri="{FF2B5EF4-FFF2-40B4-BE49-F238E27FC236}">
              <a16:creationId xmlns:a16="http://schemas.microsoft.com/office/drawing/2014/main" id="{9853575A-3BA7-4601-8EF9-0735FE0FA4E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3" name="Text Box 88">
          <a:extLst>
            <a:ext uri="{FF2B5EF4-FFF2-40B4-BE49-F238E27FC236}">
              <a16:creationId xmlns:a16="http://schemas.microsoft.com/office/drawing/2014/main" id="{498BEED5-FE84-4D79-BFCE-38F0FB8E867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4" name="Text Box 89">
          <a:extLst>
            <a:ext uri="{FF2B5EF4-FFF2-40B4-BE49-F238E27FC236}">
              <a16:creationId xmlns:a16="http://schemas.microsoft.com/office/drawing/2014/main" id="{9451538F-9FD4-4EA5-9814-6C8BC69BF89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5" name="Text Box 90">
          <a:extLst>
            <a:ext uri="{FF2B5EF4-FFF2-40B4-BE49-F238E27FC236}">
              <a16:creationId xmlns:a16="http://schemas.microsoft.com/office/drawing/2014/main" id="{80719B83-A9E2-4DBB-AC2F-0F3D9F50DFF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6" name="Text Box 91">
          <a:extLst>
            <a:ext uri="{FF2B5EF4-FFF2-40B4-BE49-F238E27FC236}">
              <a16:creationId xmlns:a16="http://schemas.microsoft.com/office/drawing/2014/main" id="{D752438B-B55A-4E2B-8AAC-1E2DAE6742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7" name="Text Box 92">
          <a:extLst>
            <a:ext uri="{FF2B5EF4-FFF2-40B4-BE49-F238E27FC236}">
              <a16:creationId xmlns:a16="http://schemas.microsoft.com/office/drawing/2014/main" id="{CE41B764-06DB-4B25-A6C2-12A695AC7CD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8" name="Text Box 93">
          <a:extLst>
            <a:ext uri="{FF2B5EF4-FFF2-40B4-BE49-F238E27FC236}">
              <a16:creationId xmlns:a16="http://schemas.microsoft.com/office/drawing/2014/main" id="{0B0068E8-F33B-4348-8A4F-7BC319A7040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59" name="Text Box 94">
          <a:extLst>
            <a:ext uri="{FF2B5EF4-FFF2-40B4-BE49-F238E27FC236}">
              <a16:creationId xmlns:a16="http://schemas.microsoft.com/office/drawing/2014/main" id="{C4CD63C4-27AF-416C-9550-638B9069A4A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60" name="Text Box 95">
          <a:extLst>
            <a:ext uri="{FF2B5EF4-FFF2-40B4-BE49-F238E27FC236}">
              <a16:creationId xmlns:a16="http://schemas.microsoft.com/office/drawing/2014/main" id="{51F01F03-BCE5-42CF-B941-5831BDD000A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61" name="Text Box 96">
          <a:extLst>
            <a:ext uri="{FF2B5EF4-FFF2-40B4-BE49-F238E27FC236}">
              <a16:creationId xmlns:a16="http://schemas.microsoft.com/office/drawing/2014/main" id="{EBCF3CFF-9D73-4858-A170-6722CBEA37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62" name="Text Box 97">
          <a:extLst>
            <a:ext uri="{FF2B5EF4-FFF2-40B4-BE49-F238E27FC236}">
              <a16:creationId xmlns:a16="http://schemas.microsoft.com/office/drawing/2014/main" id="{A999D870-E127-4587-89B9-AAA9210511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63" name="Text Box 98">
          <a:extLst>
            <a:ext uri="{FF2B5EF4-FFF2-40B4-BE49-F238E27FC236}">
              <a16:creationId xmlns:a16="http://schemas.microsoft.com/office/drawing/2014/main" id="{DC5A53E9-383B-4836-9C7A-687EC146425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964" name="Text Box 99">
          <a:extLst>
            <a:ext uri="{FF2B5EF4-FFF2-40B4-BE49-F238E27FC236}">
              <a16:creationId xmlns:a16="http://schemas.microsoft.com/office/drawing/2014/main" id="{7211F89F-6AFA-48EA-A7B8-7BCF76965FE5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65" name="Text Box 100">
          <a:extLst>
            <a:ext uri="{FF2B5EF4-FFF2-40B4-BE49-F238E27FC236}">
              <a16:creationId xmlns:a16="http://schemas.microsoft.com/office/drawing/2014/main" id="{7607EC08-0926-43BC-875E-BA4A44437D3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66" name="Text Box 101">
          <a:extLst>
            <a:ext uri="{FF2B5EF4-FFF2-40B4-BE49-F238E27FC236}">
              <a16:creationId xmlns:a16="http://schemas.microsoft.com/office/drawing/2014/main" id="{286EA5B2-8C6F-4EF5-9A65-FD68404521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67" name="Text Box 102">
          <a:extLst>
            <a:ext uri="{FF2B5EF4-FFF2-40B4-BE49-F238E27FC236}">
              <a16:creationId xmlns:a16="http://schemas.microsoft.com/office/drawing/2014/main" id="{BB14815C-4677-4374-9521-C0C93C2F399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68" name="Text Box 103">
          <a:extLst>
            <a:ext uri="{FF2B5EF4-FFF2-40B4-BE49-F238E27FC236}">
              <a16:creationId xmlns:a16="http://schemas.microsoft.com/office/drawing/2014/main" id="{4E792D8E-EC35-4F4A-B523-1C3D623DA66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69" name="Text Box 104">
          <a:extLst>
            <a:ext uri="{FF2B5EF4-FFF2-40B4-BE49-F238E27FC236}">
              <a16:creationId xmlns:a16="http://schemas.microsoft.com/office/drawing/2014/main" id="{28750AC2-BA74-46F1-AB60-B4F3DA9D572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70" name="Text Box 105">
          <a:extLst>
            <a:ext uri="{FF2B5EF4-FFF2-40B4-BE49-F238E27FC236}">
              <a16:creationId xmlns:a16="http://schemas.microsoft.com/office/drawing/2014/main" id="{46C2F4C3-5CFB-4F20-B838-A415D8BF6CA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71" name="Text Box 106">
          <a:extLst>
            <a:ext uri="{FF2B5EF4-FFF2-40B4-BE49-F238E27FC236}">
              <a16:creationId xmlns:a16="http://schemas.microsoft.com/office/drawing/2014/main" id="{498E0E28-218D-4B98-A357-BDBD534C75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72" name="Text Box 107">
          <a:extLst>
            <a:ext uri="{FF2B5EF4-FFF2-40B4-BE49-F238E27FC236}">
              <a16:creationId xmlns:a16="http://schemas.microsoft.com/office/drawing/2014/main" id="{90083531-4811-4315-9295-F966C1CD122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73" name="Text Box 108">
          <a:extLst>
            <a:ext uri="{FF2B5EF4-FFF2-40B4-BE49-F238E27FC236}">
              <a16:creationId xmlns:a16="http://schemas.microsoft.com/office/drawing/2014/main" id="{38954868-D09D-4265-A20C-BC3336CC95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74" name="Text Box 109">
          <a:extLst>
            <a:ext uri="{FF2B5EF4-FFF2-40B4-BE49-F238E27FC236}">
              <a16:creationId xmlns:a16="http://schemas.microsoft.com/office/drawing/2014/main" id="{A2C30D41-F569-4DD4-88C2-798D946DC85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75" name="Text Box 110">
          <a:extLst>
            <a:ext uri="{FF2B5EF4-FFF2-40B4-BE49-F238E27FC236}">
              <a16:creationId xmlns:a16="http://schemas.microsoft.com/office/drawing/2014/main" id="{6EF1BF9A-E26D-4FDB-98E4-F4CF881447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76" name="Text Box 111">
          <a:extLst>
            <a:ext uri="{FF2B5EF4-FFF2-40B4-BE49-F238E27FC236}">
              <a16:creationId xmlns:a16="http://schemas.microsoft.com/office/drawing/2014/main" id="{715DCC4A-E0FB-4170-835D-727748059D4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77" name="Text Box 112">
          <a:extLst>
            <a:ext uri="{FF2B5EF4-FFF2-40B4-BE49-F238E27FC236}">
              <a16:creationId xmlns:a16="http://schemas.microsoft.com/office/drawing/2014/main" id="{96A0A133-BE9E-40A7-A1B9-9030768FC3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78" name="Text Box 113">
          <a:extLst>
            <a:ext uri="{FF2B5EF4-FFF2-40B4-BE49-F238E27FC236}">
              <a16:creationId xmlns:a16="http://schemas.microsoft.com/office/drawing/2014/main" id="{ABA89AE5-19D7-4025-A7F6-736A154875D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979" name="Text Box 114">
          <a:extLst>
            <a:ext uri="{FF2B5EF4-FFF2-40B4-BE49-F238E27FC236}">
              <a16:creationId xmlns:a16="http://schemas.microsoft.com/office/drawing/2014/main" id="{C87ED664-5951-43D9-91C4-5E1F45B84742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0" name="Text Box 115">
          <a:extLst>
            <a:ext uri="{FF2B5EF4-FFF2-40B4-BE49-F238E27FC236}">
              <a16:creationId xmlns:a16="http://schemas.microsoft.com/office/drawing/2014/main" id="{E1FC4340-714A-4BBD-9CBA-F6EB59C0A21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1" name="Text Box 116">
          <a:extLst>
            <a:ext uri="{FF2B5EF4-FFF2-40B4-BE49-F238E27FC236}">
              <a16:creationId xmlns:a16="http://schemas.microsoft.com/office/drawing/2014/main" id="{FE813D1B-5440-42DF-84E3-3785FF49968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2" name="Text Box 117">
          <a:extLst>
            <a:ext uri="{FF2B5EF4-FFF2-40B4-BE49-F238E27FC236}">
              <a16:creationId xmlns:a16="http://schemas.microsoft.com/office/drawing/2014/main" id="{2AE97145-E7F1-4077-8DD7-F33A9FDB3E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3" name="Text Box 118">
          <a:extLst>
            <a:ext uri="{FF2B5EF4-FFF2-40B4-BE49-F238E27FC236}">
              <a16:creationId xmlns:a16="http://schemas.microsoft.com/office/drawing/2014/main" id="{DC126DB8-0F7B-419F-BE22-D037F4F66A4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4" name="Text Box 119">
          <a:extLst>
            <a:ext uri="{FF2B5EF4-FFF2-40B4-BE49-F238E27FC236}">
              <a16:creationId xmlns:a16="http://schemas.microsoft.com/office/drawing/2014/main" id="{21EE5864-B706-4E2B-A850-9DE94E2F618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5" name="Text Box 120">
          <a:extLst>
            <a:ext uri="{FF2B5EF4-FFF2-40B4-BE49-F238E27FC236}">
              <a16:creationId xmlns:a16="http://schemas.microsoft.com/office/drawing/2014/main" id="{2B15C1D0-5985-434F-A3D3-2F3E5BCD4EA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6" name="Text Box 121">
          <a:extLst>
            <a:ext uri="{FF2B5EF4-FFF2-40B4-BE49-F238E27FC236}">
              <a16:creationId xmlns:a16="http://schemas.microsoft.com/office/drawing/2014/main" id="{FE8795D0-8065-4D19-9FB6-1D4EEA85177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7" name="Text Box 122">
          <a:extLst>
            <a:ext uri="{FF2B5EF4-FFF2-40B4-BE49-F238E27FC236}">
              <a16:creationId xmlns:a16="http://schemas.microsoft.com/office/drawing/2014/main" id="{5064E58E-7C75-4756-BCFD-DACC183DAF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8" name="Text Box 123">
          <a:extLst>
            <a:ext uri="{FF2B5EF4-FFF2-40B4-BE49-F238E27FC236}">
              <a16:creationId xmlns:a16="http://schemas.microsoft.com/office/drawing/2014/main" id="{AE310F38-6E53-4B40-A100-A7DCECB0A8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89" name="Text Box 124">
          <a:extLst>
            <a:ext uri="{FF2B5EF4-FFF2-40B4-BE49-F238E27FC236}">
              <a16:creationId xmlns:a16="http://schemas.microsoft.com/office/drawing/2014/main" id="{677E6E8D-053C-482F-B3D7-727D1B9C2E9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90" name="Text Box 125">
          <a:extLst>
            <a:ext uri="{FF2B5EF4-FFF2-40B4-BE49-F238E27FC236}">
              <a16:creationId xmlns:a16="http://schemas.microsoft.com/office/drawing/2014/main" id="{9265DFD1-A392-434F-A677-C9BDF1051DB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91" name="Text Box 126">
          <a:extLst>
            <a:ext uri="{FF2B5EF4-FFF2-40B4-BE49-F238E27FC236}">
              <a16:creationId xmlns:a16="http://schemas.microsoft.com/office/drawing/2014/main" id="{E8015E66-057C-41E9-98F0-E30B303874E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92" name="Text Box 127">
          <a:extLst>
            <a:ext uri="{FF2B5EF4-FFF2-40B4-BE49-F238E27FC236}">
              <a16:creationId xmlns:a16="http://schemas.microsoft.com/office/drawing/2014/main" id="{F087DE73-AE49-496D-842D-FBB29C7250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93" name="Text Box 128">
          <a:extLst>
            <a:ext uri="{FF2B5EF4-FFF2-40B4-BE49-F238E27FC236}">
              <a16:creationId xmlns:a16="http://schemas.microsoft.com/office/drawing/2014/main" id="{278C33FF-FD7D-421B-B077-FC739D4360D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1994" name="Text Box 129">
          <a:extLst>
            <a:ext uri="{FF2B5EF4-FFF2-40B4-BE49-F238E27FC236}">
              <a16:creationId xmlns:a16="http://schemas.microsoft.com/office/drawing/2014/main" id="{A2B79B76-3194-443F-8043-5B4393CDB582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95" name="Text Box 130">
          <a:extLst>
            <a:ext uri="{FF2B5EF4-FFF2-40B4-BE49-F238E27FC236}">
              <a16:creationId xmlns:a16="http://schemas.microsoft.com/office/drawing/2014/main" id="{51A4CFE9-8E99-41EB-8B1E-A74E85C783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96" name="Text Box 131">
          <a:extLst>
            <a:ext uri="{FF2B5EF4-FFF2-40B4-BE49-F238E27FC236}">
              <a16:creationId xmlns:a16="http://schemas.microsoft.com/office/drawing/2014/main" id="{76181A76-6EA3-469B-A2C8-A42E09D416A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97" name="Text Box 132">
          <a:extLst>
            <a:ext uri="{FF2B5EF4-FFF2-40B4-BE49-F238E27FC236}">
              <a16:creationId xmlns:a16="http://schemas.microsoft.com/office/drawing/2014/main" id="{708CCB65-392E-45FD-9637-DF63A19369A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98" name="Text Box 133">
          <a:extLst>
            <a:ext uri="{FF2B5EF4-FFF2-40B4-BE49-F238E27FC236}">
              <a16:creationId xmlns:a16="http://schemas.microsoft.com/office/drawing/2014/main" id="{D43B9F66-5805-4268-9D34-ED2D2824B82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1999" name="Text Box 134">
          <a:extLst>
            <a:ext uri="{FF2B5EF4-FFF2-40B4-BE49-F238E27FC236}">
              <a16:creationId xmlns:a16="http://schemas.microsoft.com/office/drawing/2014/main" id="{309A9E5E-871F-4138-A7E5-5D682F67C20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00" name="Text Box 135">
          <a:extLst>
            <a:ext uri="{FF2B5EF4-FFF2-40B4-BE49-F238E27FC236}">
              <a16:creationId xmlns:a16="http://schemas.microsoft.com/office/drawing/2014/main" id="{9011D9E6-B117-4A51-96FF-FEBF60D8D5A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01" name="Text Box 136">
          <a:extLst>
            <a:ext uri="{FF2B5EF4-FFF2-40B4-BE49-F238E27FC236}">
              <a16:creationId xmlns:a16="http://schemas.microsoft.com/office/drawing/2014/main" id="{6DF76132-CEE2-42C9-BFF5-048F6962A8E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02" name="Text Box 137">
          <a:extLst>
            <a:ext uri="{FF2B5EF4-FFF2-40B4-BE49-F238E27FC236}">
              <a16:creationId xmlns:a16="http://schemas.microsoft.com/office/drawing/2014/main" id="{B0302FA6-CE0A-4C4A-A786-C03DD152402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03" name="Text Box 138">
          <a:extLst>
            <a:ext uri="{FF2B5EF4-FFF2-40B4-BE49-F238E27FC236}">
              <a16:creationId xmlns:a16="http://schemas.microsoft.com/office/drawing/2014/main" id="{08FEFC1B-DDAC-475E-B392-C2D55DE7C76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04" name="Text Box 139">
          <a:extLst>
            <a:ext uri="{FF2B5EF4-FFF2-40B4-BE49-F238E27FC236}">
              <a16:creationId xmlns:a16="http://schemas.microsoft.com/office/drawing/2014/main" id="{980106B0-3AFD-42F4-B633-F9405605C54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05" name="Text Box 140">
          <a:extLst>
            <a:ext uri="{FF2B5EF4-FFF2-40B4-BE49-F238E27FC236}">
              <a16:creationId xmlns:a16="http://schemas.microsoft.com/office/drawing/2014/main" id="{9CB019C6-C064-4DE6-A041-CB36C84C47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06" name="Text Box 141">
          <a:extLst>
            <a:ext uri="{FF2B5EF4-FFF2-40B4-BE49-F238E27FC236}">
              <a16:creationId xmlns:a16="http://schemas.microsoft.com/office/drawing/2014/main" id="{7BC0DB62-AF39-424A-9ECA-89A0F46B6EC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07" name="Text Box 142">
          <a:extLst>
            <a:ext uri="{FF2B5EF4-FFF2-40B4-BE49-F238E27FC236}">
              <a16:creationId xmlns:a16="http://schemas.microsoft.com/office/drawing/2014/main" id="{E2A09CA7-C50E-4B69-A7AB-8EBE28902F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08" name="Text Box 143">
          <a:extLst>
            <a:ext uri="{FF2B5EF4-FFF2-40B4-BE49-F238E27FC236}">
              <a16:creationId xmlns:a16="http://schemas.microsoft.com/office/drawing/2014/main" id="{728385C6-434A-4FED-A88A-D90283119BD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2009" name="Text Box 144">
          <a:extLst>
            <a:ext uri="{FF2B5EF4-FFF2-40B4-BE49-F238E27FC236}">
              <a16:creationId xmlns:a16="http://schemas.microsoft.com/office/drawing/2014/main" id="{CA02663B-A710-43BC-AB4E-7C502C96818C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0" name="Text Box 145">
          <a:extLst>
            <a:ext uri="{FF2B5EF4-FFF2-40B4-BE49-F238E27FC236}">
              <a16:creationId xmlns:a16="http://schemas.microsoft.com/office/drawing/2014/main" id="{2CBC4AE7-F014-487D-9D12-264D3B5FD8F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1" name="Text Box 146">
          <a:extLst>
            <a:ext uri="{FF2B5EF4-FFF2-40B4-BE49-F238E27FC236}">
              <a16:creationId xmlns:a16="http://schemas.microsoft.com/office/drawing/2014/main" id="{17503847-4B7F-4152-B13A-C69AAA710A4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2" name="Text Box 147">
          <a:extLst>
            <a:ext uri="{FF2B5EF4-FFF2-40B4-BE49-F238E27FC236}">
              <a16:creationId xmlns:a16="http://schemas.microsoft.com/office/drawing/2014/main" id="{19E8FDA7-501A-41BF-8DF4-AA02414BA70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3" name="Text Box 148">
          <a:extLst>
            <a:ext uri="{FF2B5EF4-FFF2-40B4-BE49-F238E27FC236}">
              <a16:creationId xmlns:a16="http://schemas.microsoft.com/office/drawing/2014/main" id="{4DC4832B-E2A3-428F-82DB-12A3CD75C31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4" name="Text Box 149">
          <a:extLst>
            <a:ext uri="{FF2B5EF4-FFF2-40B4-BE49-F238E27FC236}">
              <a16:creationId xmlns:a16="http://schemas.microsoft.com/office/drawing/2014/main" id="{EA895F82-4535-4E10-8846-A51081061C5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5" name="Text Box 150">
          <a:extLst>
            <a:ext uri="{FF2B5EF4-FFF2-40B4-BE49-F238E27FC236}">
              <a16:creationId xmlns:a16="http://schemas.microsoft.com/office/drawing/2014/main" id="{4ED550D2-4EEE-422B-9F7F-E6F2F66096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6" name="Text Box 151">
          <a:extLst>
            <a:ext uri="{FF2B5EF4-FFF2-40B4-BE49-F238E27FC236}">
              <a16:creationId xmlns:a16="http://schemas.microsoft.com/office/drawing/2014/main" id="{3B8FC4C6-A07C-4A32-AE47-E6C8000E17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7" name="Text Box 152">
          <a:extLst>
            <a:ext uri="{FF2B5EF4-FFF2-40B4-BE49-F238E27FC236}">
              <a16:creationId xmlns:a16="http://schemas.microsoft.com/office/drawing/2014/main" id="{538CAAD8-B2C2-45B5-A852-B264799C5C7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8" name="Text Box 153">
          <a:extLst>
            <a:ext uri="{FF2B5EF4-FFF2-40B4-BE49-F238E27FC236}">
              <a16:creationId xmlns:a16="http://schemas.microsoft.com/office/drawing/2014/main" id="{A28A5A29-A118-4166-9D0D-5018DBA9898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19" name="Text Box 154">
          <a:extLst>
            <a:ext uri="{FF2B5EF4-FFF2-40B4-BE49-F238E27FC236}">
              <a16:creationId xmlns:a16="http://schemas.microsoft.com/office/drawing/2014/main" id="{C5F5C378-4221-4AF5-B669-25A0FA952B8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20" name="Text Box 155">
          <a:extLst>
            <a:ext uri="{FF2B5EF4-FFF2-40B4-BE49-F238E27FC236}">
              <a16:creationId xmlns:a16="http://schemas.microsoft.com/office/drawing/2014/main" id="{149873CE-5E75-4D65-8929-836CC32C34F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21" name="Text Box 156">
          <a:extLst>
            <a:ext uri="{FF2B5EF4-FFF2-40B4-BE49-F238E27FC236}">
              <a16:creationId xmlns:a16="http://schemas.microsoft.com/office/drawing/2014/main" id="{C1A0C062-11F8-4195-BC1B-EDFF9A59515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22" name="Text Box 157">
          <a:extLst>
            <a:ext uri="{FF2B5EF4-FFF2-40B4-BE49-F238E27FC236}">
              <a16:creationId xmlns:a16="http://schemas.microsoft.com/office/drawing/2014/main" id="{5A549C09-8CD4-41C9-9064-82838121BCC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23" name="Text Box 158">
          <a:extLst>
            <a:ext uri="{FF2B5EF4-FFF2-40B4-BE49-F238E27FC236}">
              <a16:creationId xmlns:a16="http://schemas.microsoft.com/office/drawing/2014/main" id="{1A4A0C52-20DD-44D4-B960-3012A2C9139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2024" name="Text Box 159">
          <a:extLst>
            <a:ext uri="{FF2B5EF4-FFF2-40B4-BE49-F238E27FC236}">
              <a16:creationId xmlns:a16="http://schemas.microsoft.com/office/drawing/2014/main" id="{1C3EDA1C-E376-4FE4-A6CB-DDE35ED7ED5C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25" name="Text Box 160">
          <a:extLst>
            <a:ext uri="{FF2B5EF4-FFF2-40B4-BE49-F238E27FC236}">
              <a16:creationId xmlns:a16="http://schemas.microsoft.com/office/drawing/2014/main" id="{928A250D-DFA8-40F1-9561-41DE7E8F9A7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26" name="Text Box 161">
          <a:extLst>
            <a:ext uri="{FF2B5EF4-FFF2-40B4-BE49-F238E27FC236}">
              <a16:creationId xmlns:a16="http://schemas.microsoft.com/office/drawing/2014/main" id="{A44B28F4-9DB6-4D44-8F0C-79CD17F5FDE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27" name="Text Box 162">
          <a:extLst>
            <a:ext uri="{FF2B5EF4-FFF2-40B4-BE49-F238E27FC236}">
              <a16:creationId xmlns:a16="http://schemas.microsoft.com/office/drawing/2014/main" id="{3AD375D0-5A89-4378-92E6-C37F51DD4A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28" name="Text Box 163">
          <a:extLst>
            <a:ext uri="{FF2B5EF4-FFF2-40B4-BE49-F238E27FC236}">
              <a16:creationId xmlns:a16="http://schemas.microsoft.com/office/drawing/2014/main" id="{0562EDD2-D571-45E4-AFB5-7778F3B740D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29" name="Text Box 164">
          <a:extLst>
            <a:ext uri="{FF2B5EF4-FFF2-40B4-BE49-F238E27FC236}">
              <a16:creationId xmlns:a16="http://schemas.microsoft.com/office/drawing/2014/main" id="{39E5F6E7-C310-4D60-A590-C7625639DB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30" name="Text Box 165">
          <a:extLst>
            <a:ext uri="{FF2B5EF4-FFF2-40B4-BE49-F238E27FC236}">
              <a16:creationId xmlns:a16="http://schemas.microsoft.com/office/drawing/2014/main" id="{63E16299-E16A-44D9-B96E-6707853B41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31" name="Text Box 166">
          <a:extLst>
            <a:ext uri="{FF2B5EF4-FFF2-40B4-BE49-F238E27FC236}">
              <a16:creationId xmlns:a16="http://schemas.microsoft.com/office/drawing/2014/main" id="{3693CA46-45B2-4074-8963-ED871BE0BD5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32" name="Text Box 167">
          <a:extLst>
            <a:ext uri="{FF2B5EF4-FFF2-40B4-BE49-F238E27FC236}">
              <a16:creationId xmlns:a16="http://schemas.microsoft.com/office/drawing/2014/main" id="{F2742A75-EC42-44F6-8DCB-4A3B81BC8A2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33" name="Text Box 168">
          <a:extLst>
            <a:ext uri="{FF2B5EF4-FFF2-40B4-BE49-F238E27FC236}">
              <a16:creationId xmlns:a16="http://schemas.microsoft.com/office/drawing/2014/main" id="{80541C0D-2296-4304-9262-20ECAA9AFE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34" name="Text Box 169">
          <a:extLst>
            <a:ext uri="{FF2B5EF4-FFF2-40B4-BE49-F238E27FC236}">
              <a16:creationId xmlns:a16="http://schemas.microsoft.com/office/drawing/2014/main" id="{990543D2-1C54-4FD0-89D5-B78A6FBC5E3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35" name="Text Box 170">
          <a:extLst>
            <a:ext uri="{FF2B5EF4-FFF2-40B4-BE49-F238E27FC236}">
              <a16:creationId xmlns:a16="http://schemas.microsoft.com/office/drawing/2014/main" id="{A220122C-2C2E-4EBB-AF54-329CE10BE1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36" name="Text Box 171">
          <a:extLst>
            <a:ext uri="{FF2B5EF4-FFF2-40B4-BE49-F238E27FC236}">
              <a16:creationId xmlns:a16="http://schemas.microsoft.com/office/drawing/2014/main" id="{8AC9C03E-457E-483F-B78B-BBF17E8D86D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37" name="Text Box 172">
          <a:extLst>
            <a:ext uri="{FF2B5EF4-FFF2-40B4-BE49-F238E27FC236}">
              <a16:creationId xmlns:a16="http://schemas.microsoft.com/office/drawing/2014/main" id="{A5DB3C0E-C687-4B2C-B4C0-7B6CE37EE22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38" name="Text Box 173">
          <a:extLst>
            <a:ext uri="{FF2B5EF4-FFF2-40B4-BE49-F238E27FC236}">
              <a16:creationId xmlns:a16="http://schemas.microsoft.com/office/drawing/2014/main" id="{61F9E169-7A88-4BE8-872B-0180AE0ED9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2039" name="Text Box 174">
          <a:extLst>
            <a:ext uri="{FF2B5EF4-FFF2-40B4-BE49-F238E27FC236}">
              <a16:creationId xmlns:a16="http://schemas.microsoft.com/office/drawing/2014/main" id="{B9FBBC6E-5E85-4268-8367-7C17490B0C37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0" name="Text Box 175">
          <a:extLst>
            <a:ext uri="{FF2B5EF4-FFF2-40B4-BE49-F238E27FC236}">
              <a16:creationId xmlns:a16="http://schemas.microsoft.com/office/drawing/2014/main" id="{900EAAB3-4CD7-4652-826A-35096BE3A4F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1" name="Text Box 176">
          <a:extLst>
            <a:ext uri="{FF2B5EF4-FFF2-40B4-BE49-F238E27FC236}">
              <a16:creationId xmlns:a16="http://schemas.microsoft.com/office/drawing/2014/main" id="{EF2932DB-9945-4618-9C39-5FC29CB6913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2" name="Text Box 177">
          <a:extLst>
            <a:ext uri="{FF2B5EF4-FFF2-40B4-BE49-F238E27FC236}">
              <a16:creationId xmlns:a16="http://schemas.microsoft.com/office/drawing/2014/main" id="{78A4232C-E674-4B3B-8018-AB0B4F4C7E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3" name="Text Box 178">
          <a:extLst>
            <a:ext uri="{FF2B5EF4-FFF2-40B4-BE49-F238E27FC236}">
              <a16:creationId xmlns:a16="http://schemas.microsoft.com/office/drawing/2014/main" id="{97595442-0D24-4085-A2CD-FD43C2140A0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4" name="Text Box 179">
          <a:extLst>
            <a:ext uri="{FF2B5EF4-FFF2-40B4-BE49-F238E27FC236}">
              <a16:creationId xmlns:a16="http://schemas.microsoft.com/office/drawing/2014/main" id="{3DF2F9BE-F052-42AB-8E1E-17F0C0D97C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5" name="Text Box 180">
          <a:extLst>
            <a:ext uri="{FF2B5EF4-FFF2-40B4-BE49-F238E27FC236}">
              <a16:creationId xmlns:a16="http://schemas.microsoft.com/office/drawing/2014/main" id="{5DF8B04D-27C2-4068-A1C0-3AF466E46A7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6" name="Text Box 181">
          <a:extLst>
            <a:ext uri="{FF2B5EF4-FFF2-40B4-BE49-F238E27FC236}">
              <a16:creationId xmlns:a16="http://schemas.microsoft.com/office/drawing/2014/main" id="{E092480F-153D-4E7C-9CED-DA6303688B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7" name="Text Box 182">
          <a:extLst>
            <a:ext uri="{FF2B5EF4-FFF2-40B4-BE49-F238E27FC236}">
              <a16:creationId xmlns:a16="http://schemas.microsoft.com/office/drawing/2014/main" id="{01E85720-4FD8-4B31-AFB2-2D0CE4DE58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8" name="Text Box 183">
          <a:extLst>
            <a:ext uri="{FF2B5EF4-FFF2-40B4-BE49-F238E27FC236}">
              <a16:creationId xmlns:a16="http://schemas.microsoft.com/office/drawing/2014/main" id="{B0A51630-1B66-4CD1-89DF-E638830281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49" name="Text Box 184">
          <a:extLst>
            <a:ext uri="{FF2B5EF4-FFF2-40B4-BE49-F238E27FC236}">
              <a16:creationId xmlns:a16="http://schemas.microsoft.com/office/drawing/2014/main" id="{F14AA68B-63EA-484B-9A84-B78E2DCB7F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0" name="Text Box 185">
          <a:extLst>
            <a:ext uri="{FF2B5EF4-FFF2-40B4-BE49-F238E27FC236}">
              <a16:creationId xmlns:a16="http://schemas.microsoft.com/office/drawing/2014/main" id="{4B955BDD-427F-4D1C-BB09-FC9B730C63D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1" name="Text Box 186">
          <a:extLst>
            <a:ext uri="{FF2B5EF4-FFF2-40B4-BE49-F238E27FC236}">
              <a16:creationId xmlns:a16="http://schemas.microsoft.com/office/drawing/2014/main" id="{B01D3C84-ADC2-448F-99AF-EC25A94FF98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2" name="Text Box 187">
          <a:extLst>
            <a:ext uri="{FF2B5EF4-FFF2-40B4-BE49-F238E27FC236}">
              <a16:creationId xmlns:a16="http://schemas.microsoft.com/office/drawing/2014/main" id="{7129FB3B-5744-48FF-8CBC-C06B6015FB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3" name="Text Box 188">
          <a:extLst>
            <a:ext uri="{FF2B5EF4-FFF2-40B4-BE49-F238E27FC236}">
              <a16:creationId xmlns:a16="http://schemas.microsoft.com/office/drawing/2014/main" id="{E65CE176-AB98-4284-85CA-97E4A4A48A6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4" name="Text Box 210">
          <a:extLst>
            <a:ext uri="{FF2B5EF4-FFF2-40B4-BE49-F238E27FC236}">
              <a16:creationId xmlns:a16="http://schemas.microsoft.com/office/drawing/2014/main" id="{0E9CD3F5-DEDB-4768-B6C4-419B2B1297A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5" name="Text Box 211">
          <a:extLst>
            <a:ext uri="{FF2B5EF4-FFF2-40B4-BE49-F238E27FC236}">
              <a16:creationId xmlns:a16="http://schemas.microsoft.com/office/drawing/2014/main" id="{2DC61AD0-C0DD-45CC-B60F-10F54CE59A5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6" name="Text Box 212">
          <a:extLst>
            <a:ext uri="{FF2B5EF4-FFF2-40B4-BE49-F238E27FC236}">
              <a16:creationId xmlns:a16="http://schemas.microsoft.com/office/drawing/2014/main" id="{5EEFFBA5-3CBA-4EF1-B568-8AC8E1440E1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7" name="Text Box 213">
          <a:extLst>
            <a:ext uri="{FF2B5EF4-FFF2-40B4-BE49-F238E27FC236}">
              <a16:creationId xmlns:a16="http://schemas.microsoft.com/office/drawing/2014/main" id="{48DAB930-3F2F-4AD3-B79B-A6229FA100D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8" name="Text Box 214">
          <a:extLst>
            <a:ext uri="{FF2B5EF4-FFF2-40B4-BE49-F238E27FC236}">
              <a16:creationId xmlns:a16="http://schemas.microsoft.com/office/drawing/2014/main" id="{0FF9CE95-53EC-4960-BE42-9FE33FD438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59" name="Text Box 215">
          <a:extLst>
            <a:ext uri="{FF2B5EF4-FFF2-40B4-BE49-F238E27FC236}">
              <a16:creationId xmlns:a16="http://schemas.microsoft.com/office/drawing/2014/main" id="{8FE948DB-9618-4C63-AE04-4D8C5047C9B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0" name="Text Box 216">
          <a:extLst>
            <a:ext uri="{FF2B5EF4-FFF2-40B4-BE49-F238E27FC236}">
              <a16:creationId xmlns:a16="http://schemas.microsoft.com/office/drawing/2014/main" id="{54DF53E2-2A51-469E-8EB9-A743D83FB4E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2C67B2CB-CBB7-4E2C-964F-D1A00BB9BEE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2" name="Text Box 2">
          <a:extLst>
            <a:ext uri="{FF2B5EF4-FFF2-40B4-BE49-F238E27FC236}">
              <a16:creationId xmlns:a16="http://schemas.microsoft.com/office/drawing/2014/main" id="{0C1C276B-930C-43C1-A8B8-F30E558FFA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3" name="Text Box 3">
          <a:extLst>
            <a:ext uri="{FF2B5EF4-FFF2-40B4-BE49-F238E27FC236}">
              <a16:creationId xmlns:a16="http://schemas.microsoft.com/office/drawing/2014/main" id="{0E473C11-A944-458C-AC40-77B93F8962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4" name="Text Box 4">
          <a:extLst>
            <a:ext uri="{FF2B5EF4-FFF2-40B4-BE49-F238E27FC236}">
              <a16:creationId xmlns:a16="http://schemas.microsoft.com/office/drawing/2014/main" id="{2EB1B3CC-348D-4BD0-8158-926C556BDB3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5" name="Text Box 5">
          <a:extLst>
            <a:ext uri="{FF2B5EF4-FFF2-40B4-BE49-F238E27FC236}">
              <a16:creationId xmlns:a16="http://schemas.microsoft.com/office/drawing/2014/main" id="{00A88D4F-CF1D-42F7-8901-5431D1F796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6" name="Text Box 6">
          <a:extLst>
            <a:ext uri="{FF2B5EF4-FFF2-40B4-BE49-F238E27FC236}">
              <a16:creationId xmlns:a16="http://schemas.microsoft.com/office/drawing/2014/main" id="{97FBF257-26FD-44B7-8D9E-D69927CDA8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7" name="Text Box 7">
          <a:extLst>
            <a:ext uri="{FF2B5EF4-FFF2-40B4-BE49-F238E27FC236}">
              <a16:creationId xmlns:a16="http://schemas.microsoft.com/office/drawing/2014/main" id="{F659A8C7-46CC-47E7-A287-378A6A5814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8" name="Text Box 8">
          <a:extLst>
            <a:ext uri="{FF2B5EF4-FFF2-40B4-BE49-F238E27FC236}">
              <a16:creationId xmlns:a16="http://schemas.microsoft.com/office/drawing/2014/main" id="{4B77E413-87E8-4937-9213-BEE832FFD4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69" name="Text Box 9">
          <a:extLst>
            <a:ext uri="{FF2B5EF4-FFF2-40B4-BE49-F238E27FC236}">
              <a16:creationId xmlns:a16="http://schemas.microsoft.com/office/drawing/2014/main" id="{459777EC-8E0D-4330-8A51-6DDB47C4C85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0" name="Text Box 10">
          <a:extLst>
            <a:ext uri="{FF2B5EF4-FFF2-40B4-BE49-F238E27FC236}">
              <a16:creationId xmlns:a16="http://schemas.microsoft.com/office/drawing/2014/main" id="{B7600170-7419-4FE1-ABFB-8D410A6F5B6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1" name="Text Box 11">
          <a:extLst>
            <a:ext uri="{FF2B5EF4-FFF2-40B4-BE49-F238E27FC236}">
              <a16:creationId xmlns:a16="http://schemas.microsoft.com/office/drawing/2014/main" id="{CB9BFF70-7BCC-4690-991D-8A65F3470B0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2" name="Text Box 12">
          <a:extLst>
            <a:ext uri="{FF2B5EF4-FFF2-40B4-BE49-F238E27FC236}">
              <a16:creationId xmlns:a16="http://schemas.microsoft.com/office/drawing/2014/main" id="{F7FFBCA1-80C6-4FEE-BD3F-C8A235C310A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3" name="Text Box 13">
          <a:extLst>
            <a:ext uri="{FF2B5EF4-FFF2-40B4-BE49-F238E27FC236}">
              <a16:creationId xmlns:a16="http://schemas.microsoft.com/office/drawing/2014/main" id="{6CBF91DA-6431-4D69-97A4-A092A591CA9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4" name="Text Box 14">
          <a:extLst>
            <a:ext uri="{FF2B5EF4-FFF2-40B4-BE49-F238E27FC236}">
              <a16:creationId xmlns:a16="http://schemas.microsoft.com/office/drawing/2014/main" id="{891821BE-BC4E-419C-933D-ACC41B97AD7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5" name="Text Box 15">
          <a:extLst>
            <a:ext uri="{FF2B5EF4-FFF2-40B4-BE49-F238E27FC236}">
              <a16:creationId xmlns:a16="http://schemas.microsoft.com/office/drawing/2014/main" id="{8818D244-6D95-4AEF-A311-2715C1C6471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6" name="Text Box 16">
          <a:extLst>
            <a:ext uri="{FF2B5EF4-FFF2-40B4-BE49-F238E27FC236}">
              <a16:creationId xmlns:a16="http://schemas.microsoft.com/office/drawing/2014/main" id="{002D5CAD-62D3-4986-8CDC-0ED5EC2C70F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7" name="Text Box 17">
          <a:extLst>
            <a:ext uri="{FF2B5EF4-FFF2-40B4-BE49-F238E27FC236}">
              <a16:creationId xmlns:a16="http://schemas.microsoft.com/office/drawing/2014/main" id="{DD869922-8D6A-473B-83BA-0A104A5E016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8" name="Text Box 18">
          <a:extLst>
            <a:ext uri="{FF2B5EF4-FFF2-40B4-BE49-F238E27FC236}">
              <a16:creationId xmlns:a16="http://schemas.microsoft.com/office/drawing/2014/main" id="{F8BF135E-3B26-4276-8C5F-626D12CF83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79" name="Text Box 19">
          <a:extLst>
            <a:ext uri="{FF2B5EF4-FFF2-40B4-BE49-F238E27FC236}">
              <a16:creationId xmlns:a16="http://schemas.microsoft.com/office/drawing/2014/main" id="{C57E16CA-649E-4707-8D8F-528C7479E88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0" name="Text Box 20">
          <a:extLst>
            <a:ext uri="{FF2B5EF4-FFF2-40B4-BE49-F238E27FC236}">
              <a16:creationId xmlns:a16="http://schemas.microsoft.com/office/drawing/2014/main" id="{7055C663-F696-429D-8D78-48AA3A300B2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1" name="Text Box 21">
          <a:extLst>
            <a:ext uri="{FF2B5EF4-FFF2-40B4-BE49-F238E27FC236}">
              <a16:creationId xmlns:a16="http://schemas.microsoft.com/office/drawing/2014/main" id="{1E1CD0E5-345A-45C9-984C-7DCCBA5597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2" name="Text Box 22">
          <a:extLst>
            <a:ext uri="{FF2B5EF4-FFF2-40B4-BE49-F238E27FC236}">
              <a16:creationId xmlns:a16="http://schemas.microsoft.com/office/drawing/2014/main" id="{C5167FDB-ADAC-42C0-B429-1D8849E38C7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3" name="Text Box 23">
          <a:extLst>
            <a:ext uri="{FF2B5EF4-FFF2-40B4-BE49-F238E27FC236}">
              <a16:creationId xmlns:a16="http://schemas.microsoft.com/office/drawing/2014/main" id="{9F434773-7B4E-45E2-9776-6E8AC2B3C04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4" name="Text Box 24">
          <a:extLst>
            <a:ext uri="{FF2B5EF4-FFF2-40B4-BE49-F238E27FC236}">
              <a16:creationId xmlns:a16="http://schemas.microsoft.com/office/drawing/2014/main" id="{94219802-22E8-4CAE-8BAF-B7F87E43FD7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5" name="Text Box 25">
          <a:extLst>
            <a:ext uri="{FF2B5EF4-FFF2-40B4-BE49-F238E27FC236}">
              <a16:creationId xmlns:a16="http://schemas.microsoft.com/office/drawing/2014/main" id="{5FB31C31-B7C1-46F9-8732-7C828F4C2E1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6" name="Text Box 26">
          <a:extLst>
            <a:ext uri="{FF2B5EF4-FFF2-40B4-BE49-F238E27FC236}">
              <a16:creationId xmlns:a16="http://schemas.microsoft.com/office/drawing/2014/main" id="{BC559E31-13B3-4163-8395-CD92E95BF3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7" name="Text Box 27">
          <a:extLst>
            <a:ext uri="{FF2B5EF4-FFF2-40B4-BE49-F238E27FC236}">
              <a16:creationId xmlns:a16="http://schemas.microsoft.com/office/drawing/2014/main" id="{2B09360B-94F1-4445-B68D-0E155EBEF4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8" name="Text Box 28">
          <a:extLst>
            <a:ext uri="{FF2B5EF4-FFF2-40B4-BE49-F238E27FC236}">
              <a16:creationId xmlns:a16="http://schemas.microsoft.com/office/drawing/2014/main" id="{5AB0348C-FE81-417C-9EE8-1E3F03F5FDE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89" name="Text Box 29">
          <a:extLst>
            <a:ext uri="{FF2B5EF4-FFF2-40B4-BE49-F238E27FC236}">
              <a16:creationId xmlns:a16="http://schemas.microsoft.com/office/drawing/2014/main" id="{FC01BF11-696A-47E1-811B-3B4629EFD74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0" name="Text Box 30">
          <a:extLst>
            <a:ext uri="{FF2B5EF4-FFF2-40B4-BE49-F238E27FC236}">
              <a16:creationId xmlns:a16="http://schemas.microsoft.com/office/drawing/2014/main" id="{43360FE0-0003-4F5F-9FB7-3FB8174F83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1" name="Text Box 31">
          <a:extLst>
            <a:ext uri="{FF2B5EF4-FFF2-40B4-BE49-F238E27FC236}">
              <a16:creationId xmlns:a16="http://schemas.microsoft.com/office/drawing/2014/main" id="{B4563B65-4267-4964-968D-2A2BB140030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2" name="Text Box 32">
          <a:extLst>
            <a:ext uri="{FF2B5EF4-FFF2-40B4-BE49-F238E27FC236}">
              <a16:creationId xmlns:a16="http://schemas.microsoft.com/office/drawing/2014/main" id="{0D83E1C0-62FF-4B99-B146-322D853F38D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3" name="Text Box 33">
          <a:extLst>
            <a:ext uri="{FF2B5EF4-FFF2-40B4-BE49-F238E27FC236}">
              <a16:creationId xmlns:a16="http://schemas.microsoft.com/office/drawing/2014/main" id="{E9A71B8E-048F-48EF-8924-39CA86DEC94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4" name="Text Box 34">
          <a:extLst>
            <a:ext uri="{FF2B5EF4-FFF2-40B4-BE49-F238E27FC236}">
              <a16:creationId xmlns:a16="http://schemas.microsoft.com/office/drawing/2014/main" id="{8AA8E8A8-71BE-4B7D-8EE6-1DB62C5A11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5" name="Text Box 35">
          <a:extLst>
            <a:ext uri="{FF2B5EF4-FFF2-40B4-BE49-F238E27FC236}">
              <a16:creationId xmlns:a16="http://schemas.microsoft.com/office/drawing/2014/main" id="{6C973C0E-00D1-43D9-947A-F946DC211BA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6" name="Text Box 36">
          <a:extLst>
            <a:ext uri="{FF2B5EF4-FFF2-40B4-BE49-F238E27FC236}">
              <a16:creationId xmlns:a16="http://schemas.microsoft.com/office/drawing/2014/main" id="{E813616D-43B1-4C07-A1FD-88219AB333B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7" name="Text Box 37">
          <a:extLst>
            <a:ext uri="{FF2B5EF4-FFF2-40B4-BE49-F238E27FC236}">
              <a16:creationId xmlns:a16="http://schemas.microsoft.com/office/drawing/2014/main" id="{15FB7A4D-6131-408B-BE0D-63674635766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8" name="Text Box 38">
          <a:extLst>
            <a:ext uri="{FF2B5EF4-FFF2-40B4-BE49-F238E27FC236}">
              <a16:creationId xmlns:a16="http://schemas.microsoft.com/office/drawing/2014/main" id="{1C991E9C-193D-4230-A53B-176D4D0D90A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099" name="Text Box 39">
          <a:extLst>
            <a:ext uri="{FF2B5EF4-FFF2-40B4-BE49-F238E27FC236}">
              <a16:creationId xmlns:a16="http://schemas.microsoft.com/office/drawing/2014/main" id="{EA25F316-86DA-46C7-933F-D6015AF59D1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0" name="Text Box 40">
          <a:extLst>
            <a:ext uri="{FF2B5EF4-FFF2-40B4-BE49-F238E27FC236}">
              <a16:creationId xmlns:a16="http://schemas.microsoft.com/office/drawing/2014/main" id="{9BE13EE1-7718-4245-96BD-EE2134D8E15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1" name="Text Box 41">
          <a:extLst>
            <a:ext uri="{FF2B5EF4-FFF2-40B4-BE49-F238E27FC236}">
              <a16:creationId xmlns:a16="http://schemas.microsoft.com/office/drawing/2014/main" id="{079B2176-262B-4B38-B989-0B64E62437D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2" name="Text Box 42">
          <a:extLst>
            <a:ext uri="{FF2B5EF4-FFF2-40B4-BE49-F238E27FC236}">
              <a16:creationId xmlns:a16="http://schemas.microsoft.com/office/drawing/2014/main" id="{5612DDA0-940F-47C5-898A-EF55E951482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3" name="Text Box 43">
          <a:extLst>
            <a:ext uri="{FF2B5EF4-FFF2-40B4-BE49-F238E27FC236}">
              <a16:creationId xmlns:a16="http://schemas.microsoft.com/office/drawing/2014/main" id="{8636414C-431F-45E2-9120-39292F6E29E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4" name="Text Box 44">
          <a:extLst>
            <a:ext uri="{FF2B5EF4-FFF2-40B4-BE49-F238E27FC236}">
              <a16:creationId xmlns:a16="http://schemas.microsoft.com/office/drawing/2014/main" id="{B01FFED0-DAEA-47D5-8ED8-BD9C9006F27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5" name="Text Box 45">
          <a:extLst>
            <a:ext uri="{FF2B5EF4-FFF2-40B4-BE49-F238E27FC236}">
              <a16:creationId xmlns:a16="http://schemas.microsoft.com/office/drawing/2014/main" id="{79212BEF-126F-480C-8950-EAA29F25F31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6" name="Text Box 46">
          <a:extLst>
            <a:ext uri="{FF2B5EF4-FFF2-40B4-BE49-F238E27FC236}">
              <a16:creationId xmlns:a16="http://schemas.microsoft.com/office/drawing/2014/main" id="{1A4CF623-E0FA-48F7-BFA9-69802CB021C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7" name="Text Box 47">
          <a:extLst>
            <a:ext uri="{FF2B5EF4-FFF2-40B4-BE49-F238E27FC236}">
              <a16:creationId xmlns:a16="http://schemas.microsoft.com/office/drawing/2014/main" id="{14374DCD-F783-4E50-9D2A-14C19BF9D0F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8" name="Text Box 48">
          <a:extLst>
            <a:ext uri="{FF2B5EF4-FFF2-40B4-BE49-F238E27FC236}">
              <a16:creationId xmlns:a16="http://schemas.microsoft.com/office/drawing/2014/main" id="{DA2E7A3D-25B1-4031-82F4-D11807F34E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09" name="Text Box 49">
          <a:extLst>
            <a:ext uri="{FF2B5EF4-FFF2-40B4-BE49-F238E27FC236}">
              <a16:creationId xmlns:a16="http://schemas.microsoft.com/office/drawing/2014/main" id="{AD60A4A6-82B4-4C2D-99E8-01879F38F0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0" name="Text Box 50">
          <a:extLst>
            <a:ext uri="{FF2B5EF4-FFF2-40B4-BE49-F238E27FC236}">
              <a16:creationId xmlns:a16="http://schemas.microsoft.com/office/drawing/2014/main" id="{10F6FAE1-D8F7-481C-904F-966E869371F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1" name="Text Box 51">
          <a:extLst>
            <a:ext uri="{FF2B5EF4-FFF2-40B4-BE49-F238E27FC236}">
              <a16:creationId xmlns:a16="http://schemas.microsoft.com/office/drawing/2014/main" id="{2AE213C2-76C4-4809-B3B9-96917EF5C58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2" name="Text Box 52">
          <a:extLst>
            <a:ext uri="{FF2B5EF4-FFF2-40B4-BE49-F238E27FC236}">
              <a16:creationId xmlns:a16="http://schemas.microsoft.com/office/drawing/2014/main" id="{B5062CA8-51B8-435A-8116-51B658F3458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3" name="Text Box 53">
          <a:extLst>
            <a:ext uri="{FF2B5EF4-FFF2-40B4-BE49-F238E27FC236}">
              <a16:creationId xmlns:a16="http://schemas.microsoft.com/office/drawing/2014/main" id="{1116FD31-AAF4-4043-B1DF-12A9A492634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4" name="Text Box 54">
          <a:extLst>
            <a:ext uri="{FF2B5EF4-FFF2-40B4-BE49-F238E27FC236}">
              <a16:creationId xmlns:a16="http://schemas.microsoft.com/office/drawing/2014/main" id="{FC4D90F6-7759-4206-BE9D-18EA34C597F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5" name="Text Box 55">
          <a:extLst>
            <a:ext uri="{FF2B5EF4-FFF2-40B4-BE49-F238E27FC236}">
              <a16:creationId xmlns:a16="http://schemas.microsoft.com/office/drawing/2014/main" id="{51D38BFD-33DA-402A-AA7C-A6235D1B2F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6" name="Text Box 56">
          <a:extLst>
            <a:ext uri="{FF2B5EF4-FFF2-40B4-BE49-F238E27FC236}">
              <a16:creationId xmlns:a16="http://schemas.microsoft.com/office/drawing/2014/main" id="{DB269B17-C385-4022-894A-A226D3F10D0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7" name="Text Box 57">
          <a:extLst>
            <a:ext uri="{FF2B5EF4-FFF2-40B4-BE49-F238E27FC236}">
              <a16:creationId xmlns:a16="http://schemas.microsoft.com/office/drawing/2014/main" id="{8A8A8A0E-14D6-4BE7-B3B6-F85F1F7508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8" name="Text Box 58">
          <a:extLst>
            <a:ext uri="{FF2B5EF4-FFF2-40B4-BE49-F238E27FC236}">
              <a16:creationId xmlns:a16="http://schemas.microsoft.com/office/drawing/2014/main" id="{F6F12595-0C0B-4B99-BC3F-29D799C4BF9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19" name="Text Box 59">
          <a:extLst>
            <a:ext uri="{FF2B5EF4-FFF2-40B4-BE49-F238E27FC236}">
              <a16:creationId xmlns:a16="http://schemas.microsoft.com/office/drawing/2014/main" id="{1BF1FA4D-6AA7-42F4-AB2A-EF3E156F9C3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0" name="Text Box 60">
          <a:extLst>
            <a:ext uri="{FF2B5EF4-FFF2-40B4-BE49-F238E27FC236}">
              <a16:creationId xmlns:a16="http://schemas.microsoft.com/office/drawing/2014/main" id="{BAC9C4D6-ADDA-42C9-A5ED-510245CBB19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1" name="Text Box 61">
          <a:extLst>
            <a:ext uri="{FF2B5EF4-FFF2-40B4-BE49-F238E27FC236}">
              <a16:creationId xmlns:a16="http://schemas.microsoft.com/office/drawing/2014/main" id="{76168B23-43EB-4310-B1FD-385667494CD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2" name="Text Box 62">
          <a:extLst>
            <a:ext uri="{FF2B5EF4-FFF2-40B4-BE49-F238E27FC236}">
              <a16:creationId xmlns:a16="http://schemas.microsoft.com/office/drawing/2014/main" id="{E849FEFC-F60F-43D0-89AC-AC71D2E8A0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3" name="Text Box 63">
          <a:extLst>
            <a:ext uri="{FF2B5EF4-FFF2-40B4-BE49-F238E27FC236}">
              <a16:creationId xmlns:a16="http://schemas.microsoft.com/office/drawing/2014/main" id="{624FC58D-DD45-4008-867F-0D7B0D0BE16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4" name="Text Box 64">
          <a:extLst>
            <a:ext uri="{FF2B5EF4-FFF2-40B4-BE49-F238E27FC236}">
              <a16:creationId xmlns:a16="http://schemas.microsoft.com/office/drawing/2014/main" id="{56445CDE-5A2D-44FF-BB03-A473158E997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5" name="Text Box 65">
          <a:extLst>
            <a:ext uri="{FF2B5EF4-FFF2-40B4-BE49-F238E27FC236}">
              <a16:creationId xmlns:a16="http://schemas.microsoft.com/office/drawing/2014/main" id="{31C6E903-329F-40C3-854E-6994367D3F5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6" name="Text Box 66">
          <a:extLst>
            <a:ext uri="{FF2B5EF4-FFF2-40B4-BE49-F238E27FC236}">
              <a16:creationId xmlns:a16="http://schemas.microsoft.com/office/drawing/2014/main" id="{1F939C9A-B49C-4F42-BDAC-BA6CA9B48EB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7" name="Text Box 67">
          <a:extLst>
            <a:ext uri="{FF2B5EF4-FFF2-40B4-BE49-F238E27FC236}">
              <a16:creationId xmlns:a16="http://schemas.microsoft.com/office/drawing/2014/main" id="{3EDC723B-19D4-440C-9584-6B33088E49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8" name="Text Box 68">
          <a:extLst>
            <a:ext uri="{FF2B5EF4-FFF2-40B4-BE49-F238E27FC236}">
              <a16:creationId xmlns:a16="http://schemas.microsoft.com/office/drawing/2014/main" id="{E9B2ED4E-47EF-49D6-8334-96D4AD89600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29" name="Text Box 69">
          <a:extLst>
            <a:ext uri="{FF2B5EF4-FFF2-40B4-BE49-F238E27FC236}">
              <a16:creationId xmlns:a16="http://schemas.microsoft.com/office/drawing/2014/main" id="{C67DF31E-8EA2-4366-9E44-B96F05CFA6F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0" name="Text Box 70">
          <a:extLst>
            <a:ext uri="{FF2B5EF4-FFF2-40B4-BE49-F238E27FC236}">
              <a16:creationId xmlns:a16="http://schemas.microsoft.com/office/drawing/2014/main" id="{024BE107-5286-4AA0-B34A-7D7AC18459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1" name="Text Box 71">
          <a:extLst>
            <a:ext uri="{FF2B5EF4-FFF2-40B4-BE49-F238E27FC236}">
              <a16:creationId xmlns:a16="http://schemas.microsoft.com/office/drawing/2014/main" id="{5714FFF6-9321-4BC3-BA1C-13D5561A902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2" name="Text Box 72">
          <a:extLst>
            <a:ext uri="{FF2B5EF4-FFF2-40B4-BE49-F238E27FC236}">
              <a16:creationId xmlns:a16="http://schemas.microsoft.com/office/drawing/2014/main" id="{4779DAE7-EB53-4E83-8AB1-36E012A3F4B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3" name="Text Box 73">
          <a:extLst>
            <a:ext uri="{FF2B5EF4-FFF2-40B4-BE49-F238E27FC236}">
              <a16:creationId xmlns:a16="http://schemas.microsoft.com/office/drawing/2014/main" id="{AACB9BBE-74F0-4E9F-9D10-83B3410698F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4" name="Text Box 74">
          <a:extLst>
            <a:ext uri="{FF2B5EF4-FFF2-40B4-BE49-F238E27FC236}">
              <a16:creationId xmlns:a16="http://schemas.microsoft.com/office/drawing/2014/main" id="{82FBDB7A-F3E0-4E35-8546-D675C14F48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5" name="Text Box 75">
          <a:extLst>
            <a:ext uri="{FF2B5EF4-FFF2-40B4-BE49-F238E27FC236}">
              <a16:creationId xmlns:a16="http://schemas.microsoft.com/office/drawing/2014/main" id="{A197AB68-29F7-4201-A823-0CE84846354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6" name="Text Box 76">
          <a:extLst>
            <a:ext uri="{FF2B5EF4-FFF2-40B4-BE49-F238E27FC236}">
              <a16:creationId xmlns:a16="http://schemas.microsoft.com/office/drawing/2014/main" id="{23259FE0-CCC9-4FD0-89C7-7AFC3A74AED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7" name="Text Box 77">
          <a:extLst>
            <a:ext uri="{FF2B5EF4-FFF2-40B4-BE49-F238E27FC236}">
              <a16:creationId xmlns:a16="http://schemas.microsoft.com/office/drawing/2014/main" id="{DF4EA920-57F9-4B8B-9185-F39AFB507AA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8" name="Text Box 78">
          <a:extLst>
            <a:ext uri="{FF2B5EF4-FFF2-40B4-BE49-F238E27FC236}">
              <a16:creationId xmlns:a16="http://schemas.microsoft.com/office/drawing/2014/main" id="{CF6FDCCD-C035-46DB-93A6-82C1395FB13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39" name="Text Box 79">
          <a:extLst>
            <a:ext uri="{FF2B5EF4-FFF2-40B4-BE49-F238E27FC236}">
              <a16:creationId xmlns:a16="http://schemas.microsoft.com/office/drawing/2014/main" id="{DCF794AB-6134-4281-8AF3-29E0A8CEB12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0" name="Text Box 80">
          <a:extLst>
            <a:ext uri="{FF2B5EF4-FFF2-40B4-BE49-F238E27FC236}">
              <a16:creationId xmlns:a16="http://schemas.microsoft.com/office/drawing/2014/main" id="{63AC4A11-5052-4C1A-A887-ECD1E7DE64D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1" name="Text Box 81">
          <a:extLst>
            <a:ext uri="{FF2B5EF4-FFF2-40B4-BE49-F238E27FC236}">
              <a16:creationId xmlns:a16="http://schemas.microsoft.com/office/drawing/2014/main" id="{5C0A9CC7-2EB8-4CAD-A2EB-0257ECC8DE0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2" name="Text Box 82">
          <a:extLst>
            <a:ext uri="{FF2B5EF4-FFF2-40B4-BE49-F238E27FC236}">
              <a16:creationId xmlns:a16="http://schemas.microsoft.com/office/drawing/2014/main" id="{1246AD11-55B2-4520-A9AD-7F3CACEB33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3" name="Text Box 83">
          <a:extLst>
            <a:ext uri="{FF2B5EF4-FFF2-40B4-BE49-F238E27FC236}">
              <a16:creationId xmlns:a16="http://schemas.microsoft.com/office/drawing/2014/main" id="{B69D1CE1-8499-4B58-AC38-16ED44E443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4" name="Text Box 84">
          <a:extLst>
            <a:ext uri="{FF2B5EF4-FFF2-40B4-BE49-F238E27FC236}">
              <a16:creationId xmlns:a16="http://schemas.microsoft.com/office/drawing/2014/main" id="{3B224CB9-EF62-40B9-955D-14A603E15F1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5" name="Text Box 85">
          <a:extLst>
            <a:ext uri="{FF2B5EF4-FFF2-40B4-BE49-F238E27FC236}">
              <a16:creationId xmlns:a16="http://schemas.microsoft.com/office/drawing/2014/main" id="{1BF19BA1-89E2-4DFF-8C3C-E1E5400B3D7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6" name="Text Box 86">
          <a:extLst>
            <a:ext uri="{FF2B5EF4-FFF2-40B4-BE49-F238E27FC236}">
              <a16:creationId xmlns:a16="http://schemas.microsoft.com/office/drawing/2014/main" id="{9FB78E07-9456-42A3-860D-D9919900DB8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7" name="Text Box 87">
          <a:extLst>
            <a:ext uri="{FF2B5EF4-FFF2-40B4-BE49-F238E27FC236}">
              <a16:creationId xmlns:a16="http://schemas.microsoft.com/office/drawing/2014/main" id="{15097CBF-9C83-465E-B512-6AF1B4010E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8" name="Text Box 88">
          <a:extLst>
            <a:ext uri="{FF2B5EF4-FFF2-40B4-BE49-F238E27FC236}">
              <a16:creationId xmlns:a16="http://schemas.microsoft.com/office/drawing/2014/main" id="{CB1218E0-CF6B-4FBA-93A7-417554A4747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49" name="Text Box 89">
          <a:extLst>
            <a:ext uri="{FF2B5EF4-FFF2-40B4-BE49-F238E27FC236}">
              <a16:creationId xmlns:a16="http://schemas.microsoft.com/office/drawing/2014/main" id="{F5BA7C40-6996-4374-8512-BB1E3319543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50" name="Text Box 90">
          <a:extLst>
            <a:ext uri="{FF2B5EF4-FFF2-40B4-BE49-F238E27FC236}">
              <a16:creationId xmlns:a16="http://schemas.microsoft.com/office/drawing/2014/main" id="{BFE72088-6A69-4798-883A-F52A15B9F6F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51" name="Text Box 91">
          <a:extLst>
            <a:ext uri="{FF2B5EF4-FFF2-40B4-BE49-F238E27FC236}">
              <a16:creationId xmlns:a16="http://schemas.microsoft.com/office/drawing/2014/main" id="{F064640F-F5C8-49DA-B5E7-47EC80D3082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52" name="Text Box 92">
          <a:extLst>
            <a:ext uri="{FF2B5EF4-FFF2-40B4-BE49-F238E27FC236}">
              <a16:creationId xmlns:a16="http://schemas.microsoft.com/office/drawing/2014/main" id="{22BE0821-5F19-4C84-9026-91D862CCC8C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53" name="Text Box 93">
          <a:extLst>
            <a:ext uri="{FF2B5EF4-FFF2-40B4-BE49-F238E27FC236}">
              <a16:creationId xmlns:a16="http://schemas.microsoft.com/office/drawing/2014/main" id="{A82BE4E5-C8A9-4043-9E4A-E7F593CD180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54" name="Text Box 94">
          <a:extLst>
            <a:ext uri="{FF2B5EF4-FFF2-40B4-BE49-F238E27FC236}">
              <a16:creationId xmlns:a16="http://schemas.microsoft.com/office/drawing/2014/main" id="{B6AAB4D5-400D-4ECA-A5B5-040CAE0808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55" name="Text Box 95">
          <a:extLst>
            <a:ext uri="{FF2B5EF4-FFF2-40B4-BE49-F238E27FC236}">
              <a16:creationId xmlns:a16="http://schemas.microsoft.com/office/drawing/2014/main" id="{5ADDF22F-8DB9-4904-B17F-67B313DA9E1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56" name="Text Box 96">
          <a:extLst>
            <a:ext uri="{FF2B5EF4-FFF2-40B4-BE49-F238E27FC236}">
              <a16:creationId xmlns:a16="http://schemas.microsoft.com/office/drawing/2014/main" id="{17ABF2F7-16B3-48B0-B915-DFF2FFE8C4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57" name="Text Box 97">
          <a:extLst>
            <a:ext uri="{FF2B5EF4-FFF2-40B4-BE49-F238E27FC236}">
              <a16:creationId xmlns:a16="http://schemas.microsoft.com/office/drawing/2014/main" id="{CC147AE1-38EB-4DC5-9444-30C8D583246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58" name="Text Box 98">
          <a:extLst>
            <a:ext uri="{FF2B5EF4-FFF2-40B4-BE49-F238E27FC236}">
              <a16:creationId xmlns:a16="http://schemas.microsoft.com/office/drawing/2014/main" id="{1E73E27F-43C7-4700-B051-D9D29DCFAF8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2159" name="Text Box 99">
          <a:extLst>
            <a:ext uri="{FF2B5EF4-FFF2-40B4-BE49-F238E27FC236}">
              <a16:creationId xmlns:a16="http://schemas.microsoft.com/office/drawing/2014/main" id="{5097F1EA-B135-4BF8-8DD7-EBB7DC0E3ADB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0" name="Text Box 100">
          <a:extLst>
            <a:ext uri="{FF2B5EF4-FFF2-40B4-BE49-F238E27FC236}">
              <a16:creationId xmlns:a16="http://schemas.microsoft.com/office/drawing/2014/main" id="{5C34E120-BAF7-49C4-9C00-74EB5F460D5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1" name="Text Box 101">
          <a:extLst>
            <a:ext uri="{FF2B5EF4-FFF2-40B4-BE49-F238E27FC236}">
              <a16:creationId xmlns:a16="http://schemas.microsoft.com/office/drawing/2014/main" id="{63EAD44F-B555-4EFF-A8EF-8BB2F1235B8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2" name="Text Box 102">
          <a:extLst>
            <a:ext uri="{FF2B5EF4-FFF2-40B4-BE49-F238E27FC236}">
              <a16:creationId xmlns:a16="http://schemas.microsoft.com/office/drawing/2014/main" id="{2A0E0DA3-E06B-4B6B-8065-69CBDA706DD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3" name="Text Box 103">
          <a:extLst>
            <a:ext uri="{FF2B5EF4-FFF2-40B4-BE49-F238E27FC236}">
              <a16:creationId xmlns:a16="http://schemas.microsoft.com/office/drawing/2014/main" id="{0D860D23-9B94-441B-8823-38D7C7E1416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4" name="Text Box 104">
          <a:extLst>
            <a:ext uri="{FF2B5EF4-FFF2-40B4-BE49-F238E27FC236}">
              <a16:creationId xmlns:a16="http://schemas.microsoft.com/office/drawing/2014/main" id="{E81754AA-6762-4CF1-9280-7B79C4EE2A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5" name="Text Box 105">
          <a:extLst>
            <a:ext uri="{FF2B5EF4-FFF2-40B4-BE49-F238E27FC236}">
              <a16:creationId xmlns:a16="http://schemas.microsoft.com/office/drawing/2014/main" id="{95DD071D-88EF-441D-89E3-31F4901C555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6" name="Text Box 106">
          <a:extLst>
            <a:ext uri="{FF2B5EF4-FFF2-40B4-BE49-F238E27FC236}">
              <a16:creationId xmlns:a16="http://schemas.microsoft.com/office/drawing/2014/main" id="{42CEAB05-F7F6-41D9-B852-CC74CD67821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7" name="Text Box 107">
          <a:extLst>
            <a:ext uri="{FF2B5EF4-FFF2-40B4-BE49-F238E27FC236}">
              <a16:creationId xmlns:a16="http://schemas.microsoft.com/office/drawing/2014/main" id="{25BFEC82-0936-4768-8C6B-3947CA68F25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8" name="Text Box 108">
          <a:extLst>
            <a:ext uri="{FF2B5EF4-FFF2-40B4-BE49-F238E27FC236}">
              <a16:creationId xmlns:a16="http://schemas.microsoft.com/office/drawing/2014/main" id="{7FF4821A-BF4C-407E-948A-C75BC05F70E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69" name="Text Box 109">
          <a:extLst>
            <a:ext uri="{FF2B5EF4-FFF2-40B4-BE49-F238E27FC236}">
              <a16:creationId xmlns:a16="http://schemas.microsoft.com/office/drawing/2014/main" id="{E2E5AEEE-6B01-46D1-879A-DCA7FBA9B02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70" name="Text Box 110">
          <a:extLst>
            <a:ext uri="{FF2B5EF4-FFF2-40B4-BE49-F238E27FC236}">
              <a16:creationId xmlns:a16="http://schemas.microsoft.com/office/drawing/2014/main" id="{90FDF05A-8260-45FF-A56E-3FC3704A781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71" name="Text Box 111">
          <a:extLst>
            <a:ext uri="{FF2B5EF4-FFF2-40B4-BE49-F238E27FC236}">
              <a16:creationId xmlns:a16="http://schemas.microsoft.com/office/drawing/2014/main" id="{53346CEA-5FF5-43CB-B11E-FC432C9F1BC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72" name="Text Box 112">
          <a:extLst>
            <a:ext uri="{FF2B5EF4-FFF2-40B4-BE49-F238E27FC236}">
              <a16:creationId xmlns:a16="http://schemas.microsoft.com/office/drawing/2014/main" id="{66923157-DC91-4A75-A76D-380D490655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73" name="Text Box 113">
          <a:extLst>
            <a:ext uri="{FF2B5EF4-FFF2-40B4-BE49-F238E27FC236}">
              <a16:creationId xmlns:a16="http://schemas.microsoft.com/office/drawing/2014/main" id="{F12A8B29-5C12-46E7-A05B-27ED36F6C72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2174" name="Text Box 114">
          <a:extLst>
            <a:ext uri="{FF2B5EF4-FFF2-40B4-BE49-F238E27FC236}">
              <a16:creationId xmlns:a16="http://schemas.microsoft.com/office/drawing/2014/main" id="{B889041F-D875-4043-9BF3-2A4C5D2528FA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75" name="Text Box 115">
          <a:extLst>
            <a:ext uri="{FF2B5EF4-FFF2-40B4-BE49-F238E27FC236}">
              <a16:creationId xmlns:a16="http://schemas.microsoft.com/office/drawing/2014/main" id="{893DF641-542C-477D-BA14-89742DE31D6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76" name="Text Box 116">
          <a:extLst>
            <a:ext uri="{FF2B5EF4-FFF2-40B4-BE49-F238E27FC236}">
              <a16:creationId xmlns:a16="http://schemas.microsoft.com/office/drawing/2014/main" id="{832A9E41-34A6-488D-9D10-535F67F20757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77" name="Text Box 117">
          <a:extLst>
            <a:ext uri="{FF2B5EF4-FFF2-40B4-BE49-F238E27FC236}">
              <a16:creationId xmlns:a16="http://schemas.microsoft.com/office/drawing/2014/main" id="{FF3C37BB-BF5D-4B6C-A992-AFA2E1FDAE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78" name="Text Box 118">
          <a:extLst>
            <a:ext uri="{FF2B5EF4-FFF2-40B4-BE49-F238E27FC236}">
              <a16:creationId xmlns:a16="http://schemas.microsoft.com/office/drawing/2014/main" id="{02CDF81E-D5EE-40D4-823E-78FAB0BA32B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79" name="Text Box 119">
          <a:extLst>
            <a:ext uri="{FF2B5EF4-FFF2-40B4-BE49-F238E27FC236}">
              <a16:creationId xmlns:a16="http://schemas.microsoft.com/office/drawing/2014/main" id="{1B741AD3-FA58-43DB-81BD-0411C657D8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80" name="Text Box 120">
          <a:extLst>
            <a:ext uri="{FF2B5EF4-FFF2-40B4-BE49-F238E27FC236}">
              <a16:creationId xmlns:a16="http://schemas.microsoft.com/office/drawing/2014/main" id="{8EC5ACB0-6712-4561-B0C8-984C62DD50B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81" name="Text Box 121">
          <a:extLst>
            <a:ext uri="{FF2B5EF4-FFF2-40B4-BE49-F238E27FC236}">
              <a16:creationId xmlns:a16="http://schemas.microsoft.com/office/drawing/2014/main" id="{68267E27-5A97-4F01-9A5B-E02E31619D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82" name="Text Box 122">
          <a:extLst>
            <a:ext uri="{FF2B5EF4-FFF2-40B4-BE49-F238E27FC236}">
              <a16:creationId xmlns:a16="http://schemas.microsoft.com/office/drawing/2014/main" id="{E19CF0EC-9AE3-42E9-B389-5FF2F9FD84F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83" name="Text Box 123">
          <a:extLst>
            <a:ext uri="{FF2B5EF4-FFF2-40B4-BE49-F238E27FC236}">
              <a16:creationId xmlns:a16="http://schemas.microsoft.com/office/drawing/2014/main" id="{CAB0B00E-E13D-42D1-A9DB-3CB1513693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84" name="Text Box 124">
          <a:extLst>
            <a:ext uri="{FF2B5EF4-FFF2-40B4-BE49-F238E27FC236}">
              <a16:creationId xmlns:a16="http://schemas.microsoft.com/office/drawing/2014/main" id="{CF71918B-A811-4804-A4A5-7B826AD7244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85" name="Text Box 125">
          <a:extLst>
            <a:ext uri="{FF2B5EF4-FFF2-40B4-BE49-F238E27FC236}">
              <a16:creationId xmlns:a16="http://schemas.microsoft.com/office/drawing/2014/main" id="{459DE7F8-400F-4A2A-AF90-7FC0117BD83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86" name="Text Box 126">
          <a:extLst>
            <a:ext uri="{FF2B5EF4-FFF2-40B4-BE49-F238E27FC236}">
              <a16:creationId xmlns:a16="http://schemas.microsoft.com/office/drawing/2014/main" id="{53770ED2-487E-4ACC-BAA5-EA0F58E1FA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87" name="Text Box 127">
          <a:extLst>
            <a:ext uri="{FF2B5EF4-FFF2-40B4-BE49-F238E27FC236}">
              <a16:creationId xmlns:a16="http://schemas.microsoft.com/office/drawing/2014/main" id="{0307B96C-D2C1-444F-9CCE-9FED8B4AE84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88" name="Text Box 128">
          <a:extLst>
            <a:ext uri="{FF2B5EF4-FFF2-40B4-BE49-F238E27FC236}">
              <a16:creationId xmlns:a16="http://schemas.microsoft.com/office/drawing/2014/main" id="{8772F179-A3C3-484E-A194-395B6662E83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2189" name="Text Box 129">
          <a:extLst>
            <a:ext uri="{FF2B5EF4-FFF2-40B4-BE49-F238E27FC236}">
              <a16:creationId xmlns:a16="http://schemas.microsoft.com/office/drawing/2014/main" id="{19609E6B-8272-4CEB-B772-20A16DE6CA80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0" name="Text Box 130">
          <a:extLst>
            <a:ext uri="{FF2B5EF4-FFF2-40B4-BE49-F238E27FC236}">
              <a16:creationId xmlns:a16="http://schemas.microsoft.com/office/drawing/2014/main" id="{E35125CC-9213-4FEB-A96C-8A3DA2F7CBD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1" name="Text Box 131">
          <a:extLst>
            <a:ext uri="{FF2B5EF4-FFF2-40B4-BE49-F238E27FC236}">
              <a16:creationId xmlns:a16="http://schemas.microsoft.com/office/drawing/2014/main" id="{CE25938B-FA7E-4523-8517-E1AD86CD8F8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2" name="Text Box 132">
          <a:extLst>
            <a:ext uri="{FF2B5EF4-FFF2-40B4-BE49-F238E27FC236}">
              <a16:creationId xmlns:a16="http://schemas.microsoft.com/office/drawing/2014/main" id="{175A33E8-8B65-433D-B1D6-290ED676398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3" name="Text Box 133">
          <a:extLst>
            <a:ext uri="{FF2B5EF4-FFF2-40B4-BE49-F238E27FC236}">
              <a16:creationId xmlns:a16="http://schemas.microsoft.com/office/drawing/2014/main" id="{6EE06606-760F-4A0F-984F-53B0B3225E8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4" name="Text Box 134">
          <a:extLst>
            <a:ext uri="{FF2B5EF4-FFF2-40B4-BE49-F238E27FC236}">
              <a16:creationId xmlns:a16="http://schemas.microsoft.com/office/drawing/2014/main" id="{E7E6C27E-86E6-4740-AF83-AE0B74CA966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5" name="Text Box 135">
          <a:extLst>
            <a:ext uri="{FF2B5EF4-FFF2-40B4-BE49-F238E27FC236}">
              <a16:creationId xmlns:a16="http://schemas.microsoft.com/office/drawing/2014/main" id="{2C884D54-0744-4F5E-92AD-0B651EC950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6" name="Text Box 136">
          <a:extLst>
            <a:ext uri="{FF2B5EF4-FFF2-40B4-BE49-F238E27FC236}">
              <a16:creationId xmlns:a16="http://schemas.microsoft.com/office/drawing/2014/main" id="{B8998126-BD02-46AA-84A3-6FE1121C079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7" name="Text Box 137">
          <a:extLst>
            <a:ext uri="{FF2B5EF4-FFF2-40B4-BE49-F238E27FC236}">
              <a16:creationId xmlns:a16="http://schemas.microsoft.com/office/drawing/2014/main" id="{91FAFF62-A897-409A-A4BF-2253E24159C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8" name="Text Box 138">
          <a:extLst>
            <a:ext uri="{FF2B5EF4-FFF2-40B4-BE49-F238E27FC236}">
              <a16:creationId xmlns:a16="http://schemas.microsoft.com/office/drawing/2014/main" id="{A3A982C2-6F7B-46F1-AF4E-8875448E8E1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199" name="Text Box 139">
          <a:extLst>
            <a:ext uri="{FF2B5EF4-FFF2-40B4-BE49-F238E27FC236}">
              <a16:creationId xmlns:a16="http://schemas.microsoft.com/office/drawing/2014/main" id="{DB4FA990-957F-454E-9940-45FCA06BB62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00" name="Text Box 140">
          <a:extLst>
            <a:ext uri="{FF2B5EF4-FFF2-40B4-BE49-F238E27FC236}">
              <a16:creationId xmlns:a16="http://schemas.microsoft.com/office/drawing/2014/main" id="{BD4A31C9-F479-4044-ADAB-C7F95167CD6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01" name="Text Box 141">
          <a:extLst>
            <a:ext uri="{FF2B5EF4-FFF2-40B4-BE49-F238E27FC236}">
              <a16:creationId xmlns:a16="http://schemas.microsoft.com/office/drawing/2014/main" id="{24AF4F36-BC6E-4118-8818-90FA06D4ACB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02" name="Text Box 142">
          <a:extLst>
            <a:ext uri="{FF2B5EF4-FFF2-40B4-BE49-F238E27FC236}">
              <a16:creationId xmlns:a16="http://schemas.microsoft.com/office/drawing/2014/main" id="{F7392233-AEC1-40F4-8770-74BEEEBEAE7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03" name="Text Box 143">
          <a:extLst>
            <a:ext uri="{FF2B5EF4-FFF2-40B4-BE49-F238E27FC236}">
              <a16:creationId xmlns:a16="http://schemas.microsoft.com/office/drawing/2014/main" id="{04AC4F57-A891-45E5-B982-CC01E3D6E6C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2204" name="Text Box 144">
          <a:extLst>
            <a:ext uri="{FF2B5EF4-FFF2-40B4-BE49-F238E27FC236}">
              <a16:creationId xmlns:a16="http://schemas.microsoft.com/office/drawing/2014/main" id="{D76915E2-46CF-4BAA-A4A9-CA3A162DABA3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05" name="Text Box 145">
          <a:extLst>
            <a:ext uri="{FF2B5EF4-FFF2-40B4-BE49-F238E27FC236}">
              <a16:creationId xmlns:a16="http://schemas.microsoft.com/office/drawing/2014/main" id="{A27EB5FA-A379-49C5-947B-41FD9982F9B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06" name="Text Box 146">
          <a:extLst>
            <a:ext uri="{FF2B5EF4-FFF2-40B4-BE49-F238E27FC236}">
              <a16:creationId xmlns:a16="http://schemas.microsoft.com/office/drawing/2014/main" id="{E2268E24-6A22-4160-A4C1-94F79DBBB9B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07" name="Text Box 147">
          <a:extLst>
            <a:ext uri="{FF2B5EF4-FFF2-40B4-BE49-F238E27FC236}">
              <a16:creationId xmlns:a16="http://schemas.microsoft.com/office/drawing/2014/main" id="{8E930726-415B-49DD-B177-DA8729A7AD8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08" name="Text Box 148">
          <a:extLst>
            <a:ext uri="{FF2B5EF4-FFF2-40B4-BE49-F238E27FC236}">
              <a16:creationId xmlns:a16="http://schemas.microsoft.com/office/drawing/2014/main" id="{33A69E35-3BA5-4654-883B-0152152FBF3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09" name="Text Box 149">
          <a:extLst>
            <a:ext uri="{FF2B5EF4-FFF2-40B4-BE49-F238E27FC236}">
              <a16:creationId xmlns:a16="http://schemas.microsoft.com/office/drawing/2014/main" id="{876CAE37-75E9-4CFF-A867-0A0709DABAC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10" name="Text Box 150">
          <a:extLst>
            <a:ext uri="{FF2B5EF4-FFF2-40B4-BE49-F238E27FC236}">
              <a16:creationId xmlns:a16="http://schemas.microsoft.com/office/drawing/2014/main" id="{BBDBED9B-E981-41D5-969A-42515A7B369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11" name="Text Box 151">
          <a:extLst>
            <a:ext uri="{FF2B5EF4-FFF2-40B4-BE49-F238E27FC236}">
              <a16:creationId xmlns:a16="http://schemas.microsoft.com/office/drawing/2014/main" id="{0FE1B40E-BA2E-403C-85AA-3B0C8A0301D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12" name="Text Box 152">
          <a:extLst>
            <a:ext uri="{FF2B5EF4-FFF2-40B4-BE49-F238E27FC236}">
              <a16:creationId xmlns:a16="http://schemas.microsoft.com/office/drawing/2014/main" id="{CA829266-A322-4D29-897D-6E7C7E9F861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13" name="Text Box 153">
          <a:extLst>
            <a:ext uri="{FF2B5EF4-FFF2-40B4-BE49-F238E27FC236}">
              <a16:creationId xmlns:a16="http://schemas.microsoft.com/office/drawing/2014/main" id="{4D449D1B-27A9-4ADE-ABEC-9552D9FD82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14" name="Text Box 154">
          <a:extLst>
            <a:ext uri="{FF2B5EF4-FFF2-40B4-BE49-F238E27FC236}">
              <a16:creationId xmlns:a16="http://schemas.microsoft.com/office/drawing/2014/main" id="{0BC17C6E-D546-40F6-A954-D48A169D00E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15" name="Text Box 155">
          <a:extLst>
            <a:ext uri="{FF2B5EF4-FFF2-40B4-BE49-F238E27FC236}">
              <a16:creationId xmlns:a16="http://schemas.microsoft.com/office/drawing/2014/main" id="{830DF7E6-DC89-46E0-861D-A0DC981844B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16" name="Text Box 156">
          <a:extLst>
            <a:ext uri="{FF2B5EF4-FFF2-40B4-BE49-F238E27FC236}">
              <a16:creationId xmlns:a16="http://schemas.microsoft.com/office/drawing/2014/main" id="{05C8D277-6560-495D-8992-6CF18EC4183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17" name="Text Box 157">
          <a:extLst>
            <a:ext uri="{FF2B5EF4-FFF2-40B4-BE49-F238E27FC236}">
              <a16:creationId xmlns:a16="http://schemas.microsoft.com/office/drawing/2014/main" id="{D72F1C6A-379B-4D25-A069-450C663C7FC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18" name="Text Box 158">
          <a:extLst>
            <a:ext uri="{FF2B5EF4-FFF2-40B4-BE49-F238E27FC236}">
              <a16:creationId xmlns:a16="http://schemas.microsoft.com/office/drawing/2014/main" id="{B06C8E07-CB33-461D-B9BC-0427CBCCA2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2219" name="Text Box 159">
          <a:extLst>
            <a:ext uri="{FF2B5EF4-FFF2-40B4-BE49-F238E27FC236}">
              <a16:creationId xmlns:a16="http://schemas.microsoft.com/office/drawing/2014/main" id="{A54175EF-6F9C-4EBA-B6E4-20EEB0970120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0" name="Text Box 160">
          <a:extLst>
            <a:ext uri="{FF2B5EF4-FFF2-40B4-BE49-F238E27FC236}">
              <a16:creationId xmlns:a16="http://schemas.microsoft.com/office/drawing/2014/main" id="{55CE5C79-B599-4CEC-9C46-5F0297000D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1" name="Text Box 161">
          <a:extLst>
            <a:ext uri="{FF2B5EF4-FFF2-40B4-BE49-F238E27FC236}">
              <a16:creationId xmlns:a16="http://schemas.microsoft.com/office/drawing/2014/main" id="{A622DEAB-AFDF-4E16-BFA8-DFB006D6EF64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2" name="Text Box 162">
          <a:extLst>
            <a:ext uri="{FF2B5EF4-FFF2-40B4-BE49-F238E27FC236}">
              <a16:creationId xmlns:a16="http://schemas.microsoft.com/office/drawing/2014/main" id="{8D9DFAE1-F17D-4019-BDFA-AB8E6143423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3" name="Text Box 163">
          <a:extLst>
            <a:ext uri="{FF2B5EF4-FFF2-40B4-BE49-F238E27FC236}">
              <a16:creationId xmlns:a16="http://schemas.microsoft.com/office/drawing/2014/main" id="{912A2D03-1BDC-4472-9206-1D43825D1A2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4" name="Text Box 164">
          <a:extLst>
            <a:ext uri="{FF2B5EF4-FFF2-40B4-BE49-F238E27FC236}">
              <a16:creationId xmlns:a16="http://schemas.microsoft.com/office/drawing/2014/main" id="{BAE5C248-D735-42F7-9AD5-5F0E15F8875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5" name="Text Box 165">
          <a:extLst>
            <a:ext uri="{FF2B5EF4-FFF2-40B4-BE49-F238E27FC236}">
              <a16:creationId xmlns:a16="http://schemas.microsoft.com/office/drawing/2014/main" id="{67955E5E-709C-41C5-BFA4-9030ADFE942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6" name="Text Box 166">
          <a:extLst>
            <a:ext uri="{FF2B5EF4-FFF2-40B4-BE49-F238E27FC236}">
              <a16:creationId xmlns:a16="http://schemas.microsoft.com/office/drawing/2014/main" id="{3AE835FB-B7E0-4C59-9381-9E006F14794B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7" name="Text Box 167">
          <a:extLst>
            <a:ext uri="{FF2B5EF4-FFF2-40B4-BE49-F238E27FC236}">
              <a16:creationId xmlns:a16="http://schemas.microsoft.com/office/drawing/2014/main" id="{A67AF6C2-6A5A-41CB-A96F-E135CFCFFA0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8" name="Text Box 168">
          <a:extLst>
            <a:ext uri="{FF2B5EF4-FFF2-40B4-BE49-F238E27FC236}">
              <a16:creationId xmlns:a16="http://schemas.microsoft.com/office/drawing/2014/main" id="{BC43DFAA-6B0F-4332-A2C3-7BC8C38A447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29" name="Text Box 169">
          <a:extLst>
            <a:ext uri="{FF2B5EF4-FFF2-40B4-BE49-F238E27FC236}">
              <a16:creationId xmlns:a16="http://schemas.microsoft.com/office/drawing/2014/main" id="{92FAF3E6-3E9C-4F57-B036-CCE9B74DA8C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30" name="Text Box 170">
          <a:extLst>
            <a:ext uri="{FF2B5EF4-FFF2-40B4-BE49-F238E27FC236}">
              <a16:creationId xmlns:a16="http://schemas.microsoft.com/office/drawing/2014/main" id="{DC01D97E-1E56-4892-8351-617CEED469D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31" name="Text Box 171">
          <a:extLst>
            <a:ext uri="{FF2B5EF4-FFF2-40B4-BE49-F238E27FC236}">
              <a16:creationId xmlns:a16="http://schemas.microsoft.com/office/drawing/2014/main" id="{3BFD29AF-40C7-47DE-AC78-553599EB34B2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32" name="Text Box 172">
          <a:extLst>
            <a:ext uri="{FF2B5EF4-FFF2-40B4-BE49-F238E27FC236}">
              <a16:creationId xmlns:a16="http://schemas.microsoft.com/office/drawing/2014/main" id="{773E4DB5-D296-435F-A6A7-C861BED9ADA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33" name="Text Box 173">
          <a:extLst>
            <a:ext uri="{FF2B5EF4-FFF2-40B4-BE49-F238E27FC236}">
              <a16:creationId xmlns:a16="http://schemas.microsoft.com/office/drawing/2014/main" id="{FF51BD2F-6D30-4CA5-A778-78C1FFF3ECA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954405" cy="171450"/>
    <xdr:sp macro="" textlink="">
      <xdr:nvSpPr>
        <xdr:cNvPr id="2234" name="Text Box 174">
          <a:extLst>
            <a:ext uri="{FF2B5EF4-FFF2-40B4-BE49-F238E27FC236}">
              <a16:creationId xmlns:a16="http://schemas.microsoft.com/office/drawing/2014/main" id="{006E5AD7-CC41-4AA1-9D34-B0B7266141CE}"/>
            </a:ext>
          </a:extLst>
        </xdr:cNvPr>
        <xdr:cNvSpPr txBox="1">
          <a:spLocks noChangeArrowheads="1"/>
        </xdr:cNvSpPr>
      </xdr:nvSpPr>
      <xdr:spPr bwMode="auto">
        <a:xfrm>
          <a:off x="5118100" y="4248150"/>
          <a:ext cx="95440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35" name="Text Box 175">
          <a:extLst>
            <a:ext uri="{FF2B5EF4-FFF2-40B4-BE49-F238E27FC236}">
              <a16:creationId xmlns:a16="http://schemas.microsoft.com/office/drawing/2014/main" id="{3CFDF9AB-C549-4B95-A512-B9BDFB09BDB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36" name="Text Box 176">
          <a:extLst>
            <a:ext uri="{FF2B5EF4-FFF2-40B4-BE49-F238E27FC236}">
              <a16:creationId xmlns:a16="http://schemas.microsoft.com/office/drawing/2014/main" id="{0CF9A7BB-E033-45A8-ACF8-A14E99A0155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37" name="Text Box 177">
          <a:extLst>
            <a:ext uri="{FF2B5EF4-FFF2-40B4-BE49-F238E27FC236}">
              <a16:creationId xmlns:a16="http://schemas.microsoft.com/office/drawing/2014/main" id="{2C788D38-EF3E-4C0C-BF5C-339C8EA1BA8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38" name="Text Box 178">
          <a:extLst>
            <a:ext uri="{FF2B5EF4-FFF2-40B4-BE49-F238E27FC236}">
              <a16:creationId xmlns:a16="http://schemas.microsoft.com/office/drawing/2014/main" id="{4374E65B-9F32-41CA-AA9D-939A69B9762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39" name="Text Box 179">
          <a:extLst>
            <a:ext uri="{FF2B5EF4-FFF2-40B4-BE49-F238E27FC236}">
              <a16:creationId xmlns:a16="http://schemas.microsoft.com/office/drawing/2014/main" id="{571B0411-676F-4CC8-A795-59478191B5B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0" name="Text Box 180">
          <a:extLst>
            <a:ext uri="{FF2B5EF4-FFF2-40B4-BE49-F238E27FC236}">
              <a16:creationId xmlns:a16="http://schemas.microsoft.com/office/drawing/2014/main" id="{49B21C92-C73D-4A94-8FB8-A10871B586CD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1" name="Text Box 181">
          <a:extLst>
            <a:ext uri="{FF2B5EF4-FFF2-40B4-BE49-F238E27FC236}">
              <a16:creationId xmlns:a16="http://schemas.microsoft.com/office/drawing/2014/main" id="{F8645130-E329-4C06-9825-7EEE7AEE306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2" name="Text Box 182">
          <a:extLst>
            <a:ext uri="{FF2B5EF4-FFF2-40B4-BE49-F238E27FC236}">
              <a16:creationId xmlns:a16="http://schemas.microsoft.com/office/drawing/2014/main" id="{40E8DC4E-E331-442D-BE8B-60C93FC342A9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3" name="Text Box 183">
          <a:extLst>
            <a:ext uri="{FF2B5EF4-FFF2-40B4-BE49-F238E27FC236}">
              <a16:creationId xmlns:a16="http://schemas.microsoft.com/office/drawing/2014/main" id="{B84EBF42-3350-4E1F-98BF-FB83AB08490A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4" name="Text Box 184">
          <a:extLst>
            <a:ext uri="{FF2B5EF4-FFF2-40B4-BE49-F238E27FC236}">
              <a16:creationId xmlns:a16="http://schemas.microsoft.com/office/drawing/2014/main" id="{8B0D6C93-1767-4DED-9B34-D110121E94B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5" name="Text Box 185">
          <a:extLst>
            <a:ext uri="{FF2B5EF4-FFF2-40B4-BE49-F238E27FC236}">
              <a16:creationId xmlns:a16="http://schemas.microsoft.com/office/drawing/2014/main" id="{8AACEA73-FD2B-4EAA-A834-EFBEF2B45350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6" name="Text Box 186">
          <a:extLst>
            <a:ext uri="{FF2B5EF4-FFF2-40B4-BE49-F238E27FC236}">
              <a16:creationId xmlns:a16="http://schemas.microsoft.com/office/drawing/2014/main" id="{DA4B45AF-2E5E-44FC-B11D-0DC46C719D9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7" name="Text Box 187">
          <a:extLst>
            <a:ext uri="{FF2B5EF4-FFF2-40B4-BE49-F238E27FC236}">
              <a16:creationId xmlns:a16="http://schemas.microsoft.com/office/drawing/2014/main" id="{E50290AF-DD77-4F89-9B89-BC65AEA11FB3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8" name="Text Box 188">
          <a:extLst>
            <a:ext uri="{FF2B5EF4-FFF2-40B4-BE49-F238E27FC236}">
              <a16:creationId xmlns:a16="http://schemas.microsoft.com/office/drawing/2014/main" id="{AC3BE9F5-82B9-47B9-94EF-6342A9E6CEC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49" name="Text Box 210">
          <a:extLst>
            <a:ext uri="{FF2B5EF4-FFF2-40B4-BE49-F238E27FC236}">
              <a16:creationId xmlns:a16="http://schemas.microsoft.com/office/drawing/2014/main" id="{C0F233B6-7117-4DCE-8170-ACCC76590B5E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50" name="Text Box 211">
          <a:extLst>
            <a:ext uri="{FF2B5EF4-FFF2-40B4-BE49-F238E27FC236}">
              <a16:creationId xmlns:a16="http://schemas.microsoft.com/office/drawing/2014/main" id="{176A5EFF-3B9D-4412-9EF9-D67F1A86F9A5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51" name="Text Box 212">
          <a:extLst>
            <a:ext uri="{FF2B5EF4-FFF2-40B4-BE49-F238E27FC236}">
              <a16:creationId xmlns:a16="http://schemas.microsoft.com/office/drawing/2014/main" id="{1044E696-6A32-4B28-92B5-F5FF2677779F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52" name="Text Box 213">
          <a:extLst>
            <a:ext uri="{FF2B5EF4-FFF2-40B4-BE49-F238E27FC236}">
              <a16:creationId xmlns:a16="http://schemas.microsoft.com/office/drawing/2014/main" id="{B2850A5B-9347-423F-A4CE-0259901407E8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53" name="Text Box 214">
          <a:extLst>
            <a:ext uri="{FF2B5EF4-FFF2-40B4-BE49-F238E27FC236}">
              <a16:creationId xmlns:a16="http://schemas.microsoft.com/office/drawing/2014/main" id="{B68CB1BC-1608-4441-AED7-FE70D66FA76C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54" name="Text Box 215">
          <a:extLst>
            <a:ext uri="{FF2B5EF4-FFF2-40B4-BE49-F238E27FC236}">
              <a16:creationId xmlns:a16="http://schemas.microsoft.com/office/drawing/2014/main" id="{6287549A-7BBC-4D1F-9704-AC68CD071B51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4267200</xdr:colOff>
      <xdr:row>14</xdr:row>
      <xdr:rowOff>0</xdr:rowOff>
    </xdr:from>
    <xdr:ext cx="876300" cy="171450"/>
    <xdr:sp macro="" textlink="">
      <xdr:nvSpPr>
        <xdr:cNvPr id="2255" name="Text Box 216">
          <a:extLst>
            <a:ext uri="{FF2B5EF4-FFF2-40B4-BE49-F238E27FC236}">
              <a16:creationId xmlns:a16="http://schemas.microsoft.com/office/drawing/2014/main" id="{8EEF02EA-FDAC-45C5-911C-115FD5341606}"/>
            </a:ext>
          </a:extLst>
        </xdr:cNvPr>
        <xdr:cNvSpPr txBox="1">
          <a:spLocks noChangeArrowheads="1"/>
        </xdr:cNvSpPr>
      </xdr:nvSpPr>
      <xdr:spPr bwMode="auto">
        <a:xfrm>
          <a:off x="4940300" y="4248150"/>
          <a:ext cx="876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5;&#1080;&#1081;%20&#1089;&#1090;&#1086;&#1083;\Tender%20Doc\Tender%202024\Pedestrian%20Bridje\Translated\For%20Tender_%20Kh_Bridge_Lot%202%20eng.version.xlsx" TargetMode="External"/><Relationship Id="rId1" Type="http://schemas.openxmlformats.org/officeDocument/2006/relationships/externalLinkPath" Target="file:///D:\&#1056;&#1072;&#1073;&#1086;&#1095;&#1080;&#1081;%20&#1089;&#1090;&#1086;&#1083;\Tender%20Doc\Tender%202024\Pedestrian%20Bridje\Translated\For%20Tender_%20Kh_Bridge_Lot%202%20eng.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"/>
      <sheetName val="A"/>
      <sheetName val="B"/>
      <sheetName val="C"/>
    </sheetNames>
    <sheetDataSet>
      <sheetData sheetId="0">
        <row r="7">
          <cell r="A7" t="str">
            <v xml:space="preserve">BILL OF QUANTITIES </v>
          </cell>
        </row>
      </sheetData>
      <sheetData sheetId="1"/>
      <sheetData sheetId="2"/>
      <sheetData sheetId="3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Damask">
  <a:themeElements>
    <a:clrScheme name="Damask">
      <a:dk1>
        <a:sysClr val="windowText" lastClr="000000"/>
      </a:dk1>
      <a:lt1>
        <a:sysClr val="window" lastClr="FFFFFF"/>
      </a:lt1>
      <a:dk2>
        <a:srgbClr val="2A5B7F"/>
      </a:dk2>
      <a:lt2>
        <a:srgbClr val="ABDAFC"/>
      </a:lt2>
      <a:accent1>
        <a:srgbClr val="9EC544"/>
      </a:accent1>
      <a:accent2>
        <a:srgbClr val="50BEA3"/>
      </a:accent2>
      <a:accent3>
        <a:srgbClr val="4A9CCC"/>
      </a:accent3>
      <a:accent4>
        <a:srgbClr val="9A66CA"/>
      </a:accent4>
      <a:accent5>
        <a:srgbClr val="C54F71"/>
      </a:accent5>
      <a:accent6>
        <a:srgbClr val="DE9C3C"/>
      </a:accent6>
      <a:hlink>
        <a:srgbClr val="6BA9DA"/>
      </a:hlink>
      <a:folHlink>
        <a:srgbClr val="A0BCD3"/>
      </a:folHlink>
    </a:clrScheme>
    <a:fontScheme name="Damask">
      <a:majorFont>
        <a:latin typeface="Bookman Old Style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ckwell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Damask">
      <a:fillStyleLst>
        <a:solidFill>
          <a:schemeClr val="phClr"/>
        </a:solidFill>
        <a:gradFill rotWithShape="1">
          <a:gsLst>
            <a:gs pos="0">
              <a:schemeClr val="phClr">
                <a:tint val="48000"/>
                <a:satMod val="105000"/>
                <a:lumMod val="110000"/>
              </a:schemeClr>
            </a:gs>
            <a:gs pos="100000">
              <a:schemeClr val="phClr">
                <a:tint val="78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0000"/>
                <a:lumMod val="104000"/>
              </a:schemeClr>
            </a:gs>
            <a:gs pos="69000">
              <a:schemeClr val="phClr">
                <a:shade val="86000"/>
                <a:satMod val="130000"/>
                <a:lumMod val="102000"/>
              </a:schemeClr>
            </a:gs>
            <a:gs pos="100000">
              <a:schemeClr val="phClr">
                <a:shade val="72000"/>
                <a:satMod val="130000"/>
                <a:lum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5400000" sy="96000" rotWithShape="0">
              <a:srgbClr val="000000">
                <a:alpha val="54000"/>
              </a:srgbClr>
            </a:outerShdw>
          </a:effectLst>
        </a:effectStyle>
        <a:effectStyle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shade val="18000"/>
                <a:satMod val="160000"/>
                <a:lumMod val="28000"/>
              </a:schemeClr>
              <a:schemeClr val="phClr">
                <a:tint val="95000"/>
                <a:satMod val="160000"/>
                <a:lumMod val="116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7"/>
  <sheetViews>
    <sheetView view="pageBreakPreview" zoomScale="89" zoomScaleNormal="100" zoomScaleSheetLayoutView="109" workbookViewId="0">
      <selection activeCell="A8" sqref="A8:E8"/>
    </sheetView>
  </sheetViews>
  <sheetFormatPr defaultColWidth="11.83203125" defaultRowHeight="15.5"/>
  <cols>
    <col min="1" max="1" width="7.08203125" style="2" customWidth="1"/>
    <col min="2" max="2" width="36.83203125" style="2" customWidth="1"/>
    <col min="3" max="3" width="31.25" style="2" customWidth="1"/>
    <col min="4" max="4" width="15" style="2" customWidth="1"/>
    <col min="5" max="5" width="24.58203125" style="2" customWidth="1"/>
    <col min="6" max="16384" width="11.83203125" style="2"/>
  </cols>
  <sheetData>
    <row r="1" spans="1:5" s="45" customFormat="1">
      <c r="A1" s="132" t="s">
        <v>120</v>
      </c>
      <c r="B1" s="132"/>
      <c r="C1" s="134" t="s">
        <v>132</v>
      </c>
      <c r="D1" s="135"/>
      <c r="E1" s="136"/>
    </row>
    <row r="2" spans="1:5" s="45" customFormat="1">
      <c r="A2" s="132" t="s">
        <v>121</v>
      </c>
      <c r="B2" s="132"/>
      <c r="C2" s="134" t="s">
        <v>125</v>
      </c>
      <c r="D2" s="135"/>
      <c r="E2" s="136"/>
    </row>
    <row r="3" spans="1:5" s="45" customFormat="1" ht="38" customHeight="1">
      <c r="A3" s="132" t="s">
        <v>122</v>
      </c>
      <c r="B3" s="132"/>
      <c r="C3" s="137" t="s">
        <v>376</v>
      </c>
      <c r="D3" s="138"/>
      <c r="E3" s="139"/>
    </row>
    <row r="4" spans="1:5" s="45" customFormat="1" ht="28" customHeight="1">
      <c r="A4" s="133" t="s">
        <v>123</v>
      </c>
      <c r="B4" s="133"/>
      <c r="C4" s="137" t="s">
        <v>375</v>
      </c>
      <c r="D4" s="138"/>
      <c r="E4" s="139"/>
    </row>
    <row r="5" spans="1:5" s="10" customFormat="1" ht="22.5" customHeight="1">
      <c r="A5" s="9"/>
      <c r="B5" s="9"/>
      <c r="C5" s="9"/>
      <c r="D5" s="12" t="s">
        <v>11</v>
      </c>
      <c r="E5" s="26" t="s">
        <v>377</v>
      </c>
    </row>
    <row r="6" spans="1:5" s="8" customFormat="1" ht="20">
      <c r="A6" s="141" t="s">
        <v>134</v>
      </c>
      <c r="B6" s="141"/>
      <c r="C6" s="141"/>
      <c r="D6" s="141"/>
      <c r="E6" s="141"/>
    </row>
    <row r="7" spans="1:5" s="8" customFormat="1" ht="17.5">
      <c r="A7" s="142" t="s">
        <v>133</v>
      </c>
      <c r="B7" s="142"/>
      <c r="C7" s="142"/>
      <c r="D7" s="142"/>
      <c r="E7" s="142"/>
    </row>
    <row r="8" spans="1:5" s="28" customFormat="1" ht="83.25" customHeight="1">
      <c r="A8" s="143" t="str">
        <f>A!A7</f>
        <v xml:space="preserve">
Construction of Pedestrian Bridge connecting Saifullo Abdullo to Barakat Mahalla, Khorog, Tajikistan</v>
      </c>
      <c r="B8" s="144"/>
      <c r="C8" s="144"/>
      <c r="D8" s="144"/>
      <c r="E8" s="144"/>
    </row>
    <row r="9" spans="1:5" ht="35">
      <c r="A9" s="29" t="s">
        <v>129</v>
      </c>
      <c r="B9" s="145" t="s">
        <v>127</v>
      </c>
      <c r="C9" s="146"/>
      <c r="D9" s="147"/>
      <c r="E9" s="33" t="s">
        <v>128</v>
      </c>
    </row>
    <row r="10" spans="1:5" ht="35.5" customHeight="1">
      <c r="A10" s="34" t="s">
        <v>3</v>
      </c>
      <c r="B10" s="152" t="s">
        <v>372</v>
      </c>
      <c r="C10" s="153"/>
      <c r="D10" s="153"/>
      <c r="E10" s="35">
        <f>A!F87</f>
        <v>0</v>
      </c>
    </row>
    <row r="11" spans="1:5" ht="17.5">
      <c r="A11" s="34" t="s">
        <v>2</v>
      </c>
      <c r="B11" s="131" t="s">
        <v>176</v>
      </c>
      <c r="C11" s="112"/>
      <c r="D11" s="113"/>
      <c r="E11" s="35">
        <f>B!F112</f>
        <v>0</v>
      </c>
    </row>
    <row r="12" spans="1:5" ht="17.5">
      <c r="A12" s="34" t="s">
        <v>369</v>
      </c>
      <c r="B12" s="131" t="s">
        <v>346</v>
      </c>
      <c r="C12" s="112"/>
      <c r="D12" s="113"/>
      <c r="E12" s="35">
        <f>'C'!F38</f>
        <v>0</v>
      </c>
    </row>
    <row r="13" spans="1:5" ht="17.5">
      <c r="A13" s="34" t="s">
        <v>370</v>
      </c>
      <c r="B13" s="154" t="s">
        <v>371</v>
      </c>
      <c r="C13" s="155"/>
      <c r="D13" s="156"/>
      <c r="E13" s="35">
        <f>D!F14</f>
        <v>0</v>
      </c>
    </row>
    <row r="14" spans="1:5" ht="17.5">
      <c r="A14" s="3"/>
      <c r="B14" s="151" t="s">
        <v>130</v>
      </c>
      <c r="C14" s="151"/>
      <c r="D14" s="151"/>
      <c r="E14" s="36">
        <f>SUM(E10:E13)</f>
        <v>0</v>
      </c>
    </row>
    <row r="15" spans="1:5" s="8" customFormat="1">
      <c r="A15" s="148" t="s">
        <v>131</v>
      </c>
      <c r="B15" s="149"/>
      <c r="C15" s="149"/>
      <c r="D15" s="149"/>
      <c r="E15" s="150"/>
    </row>
    <row r="16" spans="1:5" s="87" customFormat="1" ht="15.75" customHeight="1">
      <c r="A16" s="140" t="s">
        <v>74</v>
      </c>
      <c r="B16" s="140"/>
      <c r="C16" s="140"/>
      <c r="D16" s="140"/>
      <c r="E16" s="140"/>
    </row>
    <row r="17" spans="1:5" s="87" customFormat="1" ht="153" customHeight="1">
      <c r="A17" s="140" t="s">
        <v>75</v>
      </c>
      <c r="B17" s="140"/>
      <c r="C17" s="140"/>
      <c r="D17" s="140"/>
      <c r="E17" s="140"/>
    </row>
  </sheetData>
  <mergeCells count="18">
    <mergeCell ref="A16:E16"/>
    <mergeCell ref="A17:E17"/>
    <mergeCell ref="A6:E6"/>
    <mergeCell ref="A7:E7"/>
    <mergeCell ref="A8:E8"/>
    <mergeCell ref="B9:D9"/>
    <mergeCell ref="A15:E15"/>
    <mergeCell ref="B14:D14"/>
    <mergeCell ref="B10:D10"/>
    <mergeCell ref="B13:D13"/>
    <mergeCell ref="A1:B1"/>
    <mergeCell ref="A2:B2"/>
    <mergeCell ref="A3:B3"/>
    <mergeCell ref="A4:B4"/>
    <mergeCell ref="C1:E1"/>
    <mergeCell ref="C2:E2"/>
    <mergeCell ref="C3:E3"/>
    <mergeCell ref="C4:E4"/>
  </mergeCells>
  <phoneticPr fontId="7" type="noConversion"/>
  <pageMargins left="0.7" right="0.7" top="0.75" bottom="0.75" header="0.3" footer="0.3"/>
  <pageSetup paperSize="9" scale="71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82AA8-EA0B-4867-AD37-9E09369143ED}">
  <sheetPr>
    <tabColor theme="6" tint="0.59999389629810485"/>
    <pageSetUpPr fitToPage="1"/>
  </sheetPr>
  <dimension ref="A1:F103"/>
  <sheetViews>
    <sheetView view="pageBreakPreview" zoomScale="76" zoomScaleNormal="100" zoomScaleSheetLayoutView="76" workbookViewId="0">
      <selection activeCell="B5" sqref="B5"/>
    </sheetView>
  </sheetViews>
  <sheetFormatPr defaultColWidth="9" defaultRowHeight="15.5"/>
  <cols>
    <col min="1" max="1" width="7.33203125" style="45" customWidth="1"/>
    <col min="2" max="2" width="66" style="45" customWidth="1"/>
    <col min="3" max="3" width="14.5" style="59" customWidth="1"/>
    <col min="4" max="4" width="14.5" style="60" customWidth="1"/>
    <col min="5" max="5" width="14.5" style="61" customWidth="1"/>
    <col min="6" max="6" width="14.5" style="59" customWidth="1"/>
    <col min="7" max="16384" width="9" style="45"/>
  </cols>
  <sheetData>
    <row r="1" spans="1:6">
      <c r="A1" s="78" t="s">
        <v>120</v>
      </c>
      <c r="B1" s="79"/>
      <c r="C1" s="159" t="s">
        <v>126</v>
      </c>
      <c r="D1" s="159"/>
      <c r="E1" s="159"/>
      <c r="F1" s="159"/>
    </row>
    <row r="2" spans="1:6">
      <c r="A2" s="78" t="s">
        <v>121</v>
      </c>
      <c r="B2" s="80"/>
      <c r="C2" s="159" t="s">
        <v>125</v>
      </c>
      <c r="D2" s="159"/>
      <c r="E2" s="159"/>
      <c r="F2" s="159"/>
    </row>
    <row r="3" spans="1:6" ht="34.5" customHeight="1">
      <c r="A3" s="81" t="s">
        <v>122</v>
      </c>
      <c r="B3" s="82"/>
      <c r="C3" s="137" t="str">
        <f>SUM!C3</f>
        <v>Economic Cooperation and Development Division of the Swiss State Secretariat for Economic Affairs (SECO)</v>
      </c>
      <c r="D3" s="138"/>
      <c r="E3" s="138"/>
      <c r="F3" s="139"/>
    </row>
    <row r="4" spans="1:6">
      <c r="A4" s="137" t="s">
        <v>123</v>
      </c>
      <c r="B4" s="139"/>
      <c r="C4" s="133" t="str">
        <f>SUM!C4</f>
        <v>KURP 20(b) "Pedestrian Bridge Construction  in Khorog, Tajikistan"</v>
      </c>
      <c r="D4" s="133"/>
      <c r="E4" s="133"/>
      <c r="F4" s="133"/>
    </row>
    <row r="5" spans="1:6">
      <c r="E5" s="65" t="s">
        <v>124</v>
      </c>
      <c r="F5" s="26" t="str">
        <f>SUM!E5</f>
        <v>10.01.2025</v>
      </c>
    </row>
    <row r="6" spans="1:6" s="27" customFormat="1" ht="20">
      <c r="A6" s="141" t="str">
        <f>SUM!A7</f>
        <v xml:space="preserve">BILL OF QUANTITIES </v>
      </c>
      <c r="B6" s="141"/>
      <c r="C6" s="141"/>
      <c r="D6" s="141"/>
      <c r="E6" s="141"/>
      <c r="F6" s="141"/>
    </row>
    <row r="7" spans="1:6" ht="48.75" customHeight="1">
      <c r="A7" s="162" t="s">
        <v>142</v>
      </c>
      <c r="B7" s="162"/>
      <c r="C7" s="162"/>
      <c r="D7" s="162"/>
      <c r="E7" s="162"/>
      <c r="F7" s="162"/>
    </row>
    <row r="8" spans="1:6" ht="17.5">
      <c r="A8" s="96" t="s">
        <v>116</v>
      </c>
      <c r="B8" s="96" t="s">
        <v>115</v>
      </c>
      <c r="C8" s="96" t="s">
        <v>114</v>
      </c>
      <c r="D8" s="97" t="s">
        <v>117</v>
      </c>
      <c r="E8" s="98" t="s">
        <v>118</v>
      </c>
      <c r="F8" s="99" t="s">
        <v>119</v>
      </c>
    </row>
    <row r="9" spans="1:6" ht="22.5" customHeight="1">
      <c r="A9" s="1" t="s">
        <v>4</v>
      </c>
      <c r="B9" s="51" t="s">
        <v>76</v>
      </c>
      <c r="C9" s="52"/>
      <c r="D9" s="52"/>
      <c r="E9" s="52"/>
      <c r="F9" s="53"/>
    </row>
    <row r="10" spans="1:6">
      <c r="A10" s="46" t="s">
        <v>13</v>
      </c>
      <c r="B10" s="54" t="s">
        <v>148</v>
      </c>
      <c r="C10" s="54"/>
      <c r="D10" s="54"/>
      <c r="E10" s="54"/>
      <c r="F10" s="55"/>
    </row>
    <row r="11" spans="1:6" ht="24.75" customHeight="1">
      <c r="A11" s="42" t="s">
        <v>5</v>
      </c>
      <c r="B11" s="56" t="s">
        <v>77</v>
      </c>
      <c r="C11" s="57"/>
      <c r="D11" s="57"/>
      <c r="E11" s="57"/>
      <c r="F11" s="58"/>
    </row>
    <row r="12" spans="1:6" s="27" customFormat="1">
      <c r="A12" s="37" t="s">
        <v>26</v>
      </c>
      <c r="B12" s="43" t="s">
        <v>78</v>
      </c>
      <c r="C12" s="38" t="s">
        <v>143</v>
      </c>
      <c r="D12" s="41">
        <f>0.6*1000</f>
        <v>600</v>
      </c>
      <c r="E12" s="89"/>
      <c r="F12" s="104">
        <f>ROUND(D12*E12,2)</f>
        <v>0</v>
      </c>
    </row>
    <row r="13" spans="1:6" ht="46.5" customHeight="1">
      <c r="A13" s="42" t="s">
        <v>0</v>
      </c>
      <c r="B13" s="56" t="s">
        <v>79</v>
      </c>
      <c r="C13" s="57"/>
      <c r="D13" s="57"/>
      <c r="E13" s="90"/>
      <c r="F13" s="105"/>
    </row>
    <row r="14" spans="1:6" s="27" customFormat="1" ht="31">
      <c r="A14" s="37" t="s">
        <v>27</v>
      </c>
      <c r="B14" s="43" t="s">
        <v>167</v>
      </c>
      <c r="C14" s="38" t="s">
        <v>144</v>
      </c>
      <c r="D14" s="41">
        <f>2.08*1000</f>
        <v>2080</v>
      </c>
      <c r="E14" s="89"/>
      <c r="F14" s="104">
        <f>ROUND(D14*E14,2)</f>
        <v>0</v>
      </c>
    </row>
    <row r="15" spans="1:6" s="27" customFormat="1" ht="31">
      <c r="A15" s="37" t="s">
        <v>28</v>
      </c>
      <c r="B15" s="43" t="s">
        <v>80</v>
      </c>
      <c r="C15" s="38" t="s">
        <v>143</v>
      </c>
      <c r="D15" s="41">
        <f>0.36*1000</f>
        <v>360</v>
      </c>
      <c r="E15" s="89"/>
      <c r="F15" s="104">
        <f>ROUND(D15*E15,2)</f>
        <v>0</v>
      </c>
    </row>
    <row r="16" spans="1:6" s="27" customFormat="1" ht="31">
      <c r="A16" s="37" t="s">
        <v>29</v>
      </c>
      <c r="B16" s="43" t="s">
        <v>168</v>
      </c>
      <c r="C16" s="38" t="s">
        <v>144</v>
      </c>
      <c r="D16" s="41">
        <v>144</v>
      </c>
      <c r="E16" s="89"/>
      <c r="F16" s="104">
        <f>ROUND(D16*E16,2)</f>
        <v>0</v>
      </c>
    </row>
    <row r="17" spans="1:6" s="27" customFormat="1">
      <c r="A17" s="37" t="s">
        <v>30</v>
      </c>
      <c r="B17" s="43" t="s">
        <v>81</v>
      </c>
      <c r="C17" s="38" t="s">
        <v>144</v>
      </c>
      <c r="D17" s="41">
        <v>144</v>
      </c>
      <c r="E17" s="89"/>
      <c r="F17" s="104">
        <f>ROUND(D17*E17,2)</f>
        <v>0</v>
      </c>
    </row>
    <row r="18" spans="1:6" s="27" customFormat="1" ht="31">
      <c r="A18" s="37" t="s">
        <v>31</v>
      </c>
      <c r="B18" s="43" t="s">
        <v>82</v>
      </c>
      <c r="C18" s="38" t="s">
        <v>144</v>
      </c>
      <c r="D18" s="41">
        <f>2.08*1000</f>
        <v>2080</v>
      </c>
      <c r="E18" s="89"/>
      <c r="F18" s="104">
        <f>ROUND(D18*E18,2)</f>
        <v>0</v>
      </c>
    </row>
    <row r="19" spans="1:6">
      <c r="A19" s="42" t="s">
        <v>6</v>
      </c>
      <c r="B19" s="56" t="s">
        <v>83</v>
      </c>
      <c r="C19" s="57"/>
      <c r="D19" s="57"/>
      <c r="E19" s="90"/>
      <c r="F19" s="105"/>
    </row>
    <row r="20" spans="1:6" s="27" customFormat="1" ht="31">
      <c r="A20" s="37" t="s">
        <v>32</v>
      </c>
      <c r="B20" s="43" t="s">
        <v>169</v>
      </c>
      <c r="C20" s="38" t="s">
        <v>144</v>
      </c>
      <c r="D20" s="41">
        <f>1.15*1000</f>
        <v>1150</v>
      </c>
      <c r="E20" s="89"/>
      <c r="F20" s="104">
        <f t="shared" ref="F20:F27" si="0">ROUND(D20*E20,2)</f>
        <v>0</v>
      </c>
    </row>
    <row r="21" spans="1:6" s="27" customFormat="1">
      <c r="A21" s="37" t="s">
        <v>33</v>
      </c>
      <c r="B21" s="72" t="s">
        <v>84</v>
      </c>
      <c r="C21" s="70" t="s">
        <v>145</v>
      </c>
      <c r="D21" s="41">
        <v>2300</v>
      </c>
      <c r="E21" s="91"/>
      <c r="F21" s="104">
        <f t="shared" si="0"/>
        <v>0</v>
      </c>
    </row>
    <row r="22" spans="1:6" s="27" customFormat="1" ht="31">
      <c r="A22" s="37" t="s">
        <v>34</v>
      </c>
      <c r="B22" s="43" t="s">
        <v>85</v>
      </c>
      <c r="C22" s="38" t="s">
        <v>144</v>
      </c>
      <c r="D22" s="41">
        <f>1.15*1000</f>
        <v>1150</v>
      </c>
      <c r="E22" s="89"/>
      <c r="F22" s="104">
        <f t="shared" si="0"/>
        <v>0</v>
      </c>
    </row>
    <row r="23" spans="1:6" s="27" customFormat="1" ht="31">
      <c r="A23" s="37" t="s">
        <v>35</v>
      </c>
      <c r="B23" s="43" t="s">
        <v>86</v>
      </c>
      <c r="C23" s="38" t="s">
        <v>144</v>
      </c>
      <c r="D23" s="41">
        <f>1.15*1000</f>
        <v>1150</v>
      </c>
      <c r="E23" s="89"/>
      <c r="F23" s="104">
        <f t="shared" si="0"/>
        <v>0</v>
      </c>
    </row>
    <row r="24" spans="1:6" s="27" customFormat="1">
      <c r="A24" s="37" t="s">
        <v>36</v>
      </c>
      <c r="B24" s="43" t="s">
        <v>81</v>
      </c>
      <c r="C24" s="38" t="s">
        <v>144</v>
      </c>
      <c r="D24" s="41">
        <f>1.15*1000</f>
        <v>1150</v>
      </c>
      <c r="E24" s="89"/>
      <c r="F24" s="104">
        <f t="shared" si="0"/>
        <v>0</v>
      </c>
    </row>
    <row r="25" spans="1:6" s="27" customFormat="1" ht="31">
      <c r="A25" s="37" t="s">
        <v>37</v>
      </c>
      <c r="B25" s="72" t="s">
        <v>87</v>
      </c>
      <c r="C25" s="38" t="s">
        <v>144</v>
      </c>
      <c r="D25" s="38">
        <f>2.1*100</f>
        <v>210</v>
      </c>
      <c r="E25" s="89"/>
      <c r="F25" s="104">
        <f t="shared" si="0"/>
        <v>0</v>
      </c>
    </row>
    <row r="26" spans="1:6" s="27" customFormat="1" ht="28.5" customHeight="1">
      <c r="A26" s="37" t="s">
        <v>33</v>
      </c>
      <c r="B26" s="72" t="s">
        <v>89</v>
      </c>
      <c r="C26" s="38" t="s">
        <v>145</v>
      </c>
      <c r="D26" s="41">
        <f>D25*2.5</f>
        <v>525</v>
      </c>
      <c r="E26" s="91"/>
      <c r="F26" s="104">
        <f t="shared" ref="F26" si="1">ROUND(D26*E26,2)</f>
        <v>0</v>
      </c>
    </row>
    <row r="27" spans="1:6" s="27" customFormat="1" ht="31">
      <c r="A27" s="37" t="s">
        <v>38</v>
      </c>
      <c r="B27" s="43" t="s">
        <v>170</v>
      </c>
      <c r="C27" s="38" t="s">
        <v>144</v>
      </c>
      <c r="D27" s="41">
        <f>0.8625*1000</f>
        <v>862.5</v>
      </c>
      <c r="E27" s="89"/>
      <c r="F27" s="104">
        <f t="shared" si="0"/>
        <v>0</v>
      </c>
    </row>
    <row r="28" spans="1:6">
      <c r="A28" s="42"/>
      <c r="B28" s="95" t="s">
        <v>90</v>
      </c>
      <c r="C28" s="57"/>
      <c r="D28" s="57"/>
      <c r="E28" s="90"/>
      <c r="F28" s="105"/>
    </row>
    <row r="29" spans="1:6" s="27" customFormat="1" ht="38.25" customHeight="1">
      <c r="A29" s="37" t="s">
        <v>39</v>
      </c>
      <c r="B29" s="43" t="s">
        <v>91</v>
      </c>
      <c r="C29" s="38" t="s">
        <v>145</v>
      </c>
      <c r="D29" s="41">
        <v>2</v>
      </c>
      <c r="E29" s="89"/>
      <c r="F29" s="104">
        <f>ROUND(D29*E29,2)</f>
        <v>0</v>
      </c>
    </row>
    <row r="30" spans="1:6" s="27" customFormat="1">
      <c r="A30" s="39"/>
      <c r="B30" s="64" t="s">
        <v>12</v>
      </c>
      <c r="C30" s="39"/>
      <c r="D30" s="40"/>
      <c r="E30" s="44"/>
      <c r="F30" s="106">
        <f>SUM(F12:F29)</f>
        <v>0</v>
      </c>
    </row>
    <row r="31" spans="1:6" s="27" customFormat="1">
      <c r="A31" s="46" t="s">
        <v>14</v>
      </c>
      <c r="B31" s="49" t="s">
        <v>151</v>
      </c>
      <c r="C31" s="50"/>
      <c r="D31" s="50"/>
      <c r="E31" s="92"/>
      <c r="F31" s="107"/>
    </row>
    <row r="32" spans="1:6" ht="24" customHeight="1">
      <c r="A32" s="42" t="s">
        <v>1</v>
      </c>
      <c r="B32" s="56" t="s">
        <v>152</v>
      </c>
      <c r="C32" s="57"/>
      <c r="D32" s="57"/>
      <c r="E32" s="90"/>
      <c r="F32" s="105"/>
    </row>
    <row r="33" spans="1:6" s="27" customFormat="1" ht="31">
      <c r="A33" s="37" t="s">
        <v>1</v>
      </c>
      <c r="B33" s="43" t="s">
        <v>171</v>
      </c>
      <c r="C33" s="38" t="s">
        <v>144</v>
      </c>
      <c r="D33" s="41">
        <f>0.68*1000</f>
        <v>680</v>
      </c>
      <c r="E33" s="89"/>
      <c r="F33" s="104">
        <f t="shared" ref="F33:F64" si="2">ROUND(D33*E33,2)</f>
        <v>0</v>
      </c>
    </row>
    <row r="34" spans="1:6" s="27" customFormat="1" ht="31">
      <c r="A34" s="37" t="s">
        <v>7</v>
      </c>
      <c r="B34" s="43" t="s">
        <v>92</v>
      </c>
      <c r="C34" s="38" t="s">
        <v>144</v>
      </c>
      <c r="D34" s="41">
        <f>0.281*1000</f>
        <v>281</v>
      </c>
      <c r="E34" s="89"/>
      <c r="F34" s="104">
        <f t="shared" si="2"/>
        <v>0</v>
      </c>
    </row>
    <row r="35" spans="1:6" s="27" customFormat="1" ht="25.5" customHeight="1">
      <c r="A35" s="37" t="s">
        <v>8</v>
      </c>
      <c r="B35" s="43" t="s">
        <v>93</v>
      </c>
      <c r="C35" s="38" t="s">
        <v>145</v>
      </c>
      <c r="D35" s="41">
        <v>1922</v>
      </c>
      <c r="E35" s="89"/>
      <c r="F35" s="104">
        <f t="shared" si="2"/>
        <v>0</v>
      </c>
    </row>
    <row r="36" spans="1:6" s="27" customFormat="1" ht="31">
      <c r="A36" s="37" t="s">
        <v>9</v>
      </c>
      <c r="B36" s="43" t="s">
        <v>94</v>
      </c>
      <c r="C36" s="38" t="s">
        <v>144</v>
      </c>
      <c r="D36" s="41">
        <f>0.961*100</f>
        <v>96.1</v>
      </c>
      <c r="E36" s="89"/>
      <c r="F36" s="104">
        <f t="shared" si="2"/>
        <v>0</v>
      </c>
    </row>
    <row r="37" spans="1:6" s="27" customFormat="1">
      <c r="A37" s="37" t="s">
        <v>10</v>
      </c>
      <c r="B37" s="43" t="s">
        <v>95</v>
      </c>
      <c r="C37" s="38" t="s">
        <v>144</v>
      </c>
      <c r="D37" s="41">
        <f>0.668*100</f>
        <v>66.8</v>
      </c>
      <c r="E37" s="89"/>
      <c r="F37" s="104">
        <f t="shared" si="2"/>
        <v>0</v>
      </c>
    </row>
    <row r="38" spans="1:6" s="27" customFormat="1" ht="31">
      <c r="A38" s="37" t="s">
        <v>15</v>
      </c>
      <c r="B38" s="43" t="s">
        <v>96</v>
      </c>
      <c r="C38" s="38" t="s">
        <v>143</v>
      </c>
      <c r="D38" s="41">
        <f>0.192*1000</f>
        <v>192</v>
      </c>
      <c r="E38" s="89"/>
      <c r="F38" s="104">
        <f t="shared" si="2"/>
        <v>0</v>
      </c>
    </row>
    <row r="39" spans="1:6" s="27" customFormat="1" ht="31">
      <c r="A39" s="37" t="s">
        <v>16</v>
      </c>
      <c r="B39" s="43" t="s">
        <v>97</v>
      </c>
      <c r="C39" s="38" t="s">
        <v>144</v>
      </c>
      <c r="D39" s="71">
        <f>2.85*100</f>
        <v>285</v>
      </c>
      <c r="E39" s="89"/>
      <c r="F39" s="104">
        <f t="shared" si="2"/>
        <v>0</v>
      </c>
    </row>
    <row r="40" spans="1:6" s="27" customFormat="1" ht="28.5" customHeight="1">
      <c r="A40" s="37" t="s">
        <v>17</v>
      </c>
      <c r="B40" s="72" t="s">
        <v>88</v>
      </c>
      <c r="C40" s="38" t="s">
        <v>145</v>
      </c>
      <c r="D40" s="41">
        <f>D39*2.5</f>
        <v>712.5</v>
      </c>
      <c r="E40" s="91"/>
      <c r="F40" s="104">
        <f t="shared" si="2"/>
        <v>0</v>
      </c>
    </row>
    <row r="41" spans="1:6" s="27" customFormat="1" ht="31">
      <c r="A41" s="37" t="s">
        <v>18</v>
      </c>
      <c r="B41" s="83" t="s">
        <v>98</v>
      </c>
      <c r="C41" s="38" t="s">
        <v>144</v>
      </c>
      <c r="D41" s="41">
        <v>281</v>
      </c>
      <c r="E41" s="91"/>
      <c r="F41" s="104">
        <f t="shared" si="2"/>
        <v>0</v>
      </c>
    </row>
    <row r="42" spans="1:6" s="27" customFormat="1" ht="31">
      <c r="A42" s="37" t="s">
        <v>19</v>
      </c>
      <c r="B42" s="43" t="s">
        <v>172</v>
      </c>
      <c r="C42" s="38" t="s">
        <v>144</v>
      </c>
      <c r="D42" s="41">
        <f>0.2108*1000</f>
        <v>210.79999999999998</v>
      </c>
      <c r="E42" s="89"/>
      <c r="F42" s="104">
        <f t="shared" si="2"/>
        <v>0</v>
      </c>
    </row>
    <row r="43" spans="1:6" s="27" customFormat="1">
      <c r="A43" s="37" t="s">
        <v>20</v>
      </c>
      <c r="B43" s="43" t="s">
        <v>81</v>
      </c>
      <c r="C43" s="38" t="s">
        <v>144</v>
      </c>
      <c r="D43" s="41">
        <f>0.2108*1000</f>
        <v>210.79999999999998</v>
      </c>
      <c r="E43" s="89"/>
      <c r="F43" s="104">
        <f t="shared" si="2"/>
        <v>0</v>
      </c>
    </row>
    <row r="44" spans="1:6" s="27" customFormat="1">
      <c r="A44" s="37" t="s">
        <v>21</v>
      </c>
      <c r="B44" s="43" t="s">
        <v>99</v>
      </c>
      <c r="C44" s="38" t="s">
        <v>144</v>
      </c>
      <c r="D44" s="41">
        <f>0.7025*100</f>
        <v>70.25</v>
      </c>
      <c r="E44" s="89"/>
      <c r="F44" s="104">
        <f t="shared" si="2"/>
        <v>0</v>
      </c>
    </row>
    <row r="45" spans="1:6" s="27" customFormat="1">
      <c r="A45" s="37" t="s">
        <v>22</v>
      </c>
      <c r="B45" s="43" t="s">
        <v>100</v>
      </c>
      <c r="C45" s="38" t="s">
        <v>144</v>
      </c>
      <c r="D45" s="41">
        <f>0.192*100</f>
        <v>19.2</v>
      </c>
      <c r="E45" s="89"/>
      <c r="F45" s="104">
        <f t="shared" si="2"/>
        <v>0</v>
      </c>
    </row>
    <row r="46" spans="1:6" s="27" customFormat="1">
      <c r="A46" s="37" t="s">
        <v>23</v>
      </c>
      <c r="B46" s="72" t="s">
        <v>153</v>
      </c>
      <c r="C46" s="38" t="s">
        <v>144</v>
      </c>
      <c r="D46" s="41">
        <f>0.069*100*1.02</f>
        <v>7.0380000000000003</v>
      </c>
      <c r="E46" s="89"/>
      <c r="F46" s="104">
        <f t="shared" si="2"/>
        <v>0</v>
      </c>
    </row>
    <row r="47" spans="1:6" s="27" customFormat="1" ht="46.5">
      <c r="A47" s="37" t="s">
        <v>24</v>
      </c>
      <c r="B47" s="73" t="s">
        <v>101</v>
      </c>
      <c r="C47" s="74" t="s">
        <v>147</v>
      </c>
      <c r="D47" s="75">
        <v>84</v>
      </c>
      <c r="E47" s="93"/>
      <c r="F47" s="102">
        <f t="shared" si="2"/>
        <v>0</v>
      </c>
    </row>
    <row r="48" spans="1:6" s="27" customFormat="1" ht="46.5">
      <c r="A48" s="37" t="s">
        <v>25</v>
      </c>
      <c r="B48" s="84" t="s">
        <v>102</v>
      </c>
      <c r="C48" s="76" t="s">
        <v>146</v>
      </c>
      <c r="D48" s="77">
        <v>128.3304</v>
      </c>
      <c r="E48" s="94"/>
      <c r="F48" s="108">
        <f t="shared" si="2"/>
        <v>0</v>
      </c>
    </row>
    <row r="49" spans="1:6" s="27" customFormat="1">
      <c r="A49" s="37" t="s">
        <v>40</v>
      </c>
      <c r="B49" s="85" t="s">
        <v>154</v>
      </c>
      <c r="C49" s="38" t="s">
        <v>145</v>
      </c>
      <c r="D49" s="41">
        <v>1.1734</v>
      </c>
      <c r="E49" s="89"/>
      <c r="F49" s="104">
        <f t="shared" si="2"/>
        <v>0</v>
      </c>
    </row>
    <row r="50" spans="1:6" s="27" customFormat="1">
      <c r="A50" s="37" t="s">
        <v>41</v>
      </c>
      <c r="B50" s="85" t="s">
        <v>155</v>
      </c>
      <c r="C50" s="38" t="s">
        <v>145</v>
      </c>
      <c r="D50" s="41">
        <v>0.54510000000000003</v>
      </c>
      <c r="E50" s="89"/>
      <c r="F50" s="104">
        <f t="shared" si="2"/>
        <v>0</v>
      </c>
    </row>
    <row r="51" spans="1:6" s="27" customFormat="1">
      <c r="A51" s="37" t="s">
        <v>42</v>
      </c>
      <c r="B51" s="85" t="s">
        <v>156</v>
      </c>
      <c r="C51" s="38" t="s">
        <v>145</v>
      </c>
      <c r="D51" s="41">
        <v>0.30520000000000003</v>
      </c>
      <c r="E51" s="89"/>
      <c r="F51" s="104">
        <f t="shared" si="2"/>
        <v>0</v>
      </c>
    </row>
    <row r="52" spans="1:6" s="27" customFormat="1">
      <c r="A52" s="37" t="s">
        <v>43</v>
      </c>
      <c r="B52" s="85" t="s">
        <v>157</v>
      </c>
      <c r="C52" s="38" t="s">
        <v>145</v>
      </c>
      <c r="D52" s="41">
        <v>6.9923999999999999</v>
      </c>
      <c r="E52" s="89"/>
      <c r="F52" s="104">
        <f t="shared" si="2"/>
        <v>0</v>
      </c>
    </row>
    <row r="53" spans="1:6" s="27" customFormat="1">
      <c r="A53" s="37" t="s">
        <v>44</v>
      </c>
      <c r="B53" s="43" t="s">
        <v>103</v>
      </c>
      <c r="C53" s="38" t="s">
        <v>145</v>
      </c>
      <c r="D53" s="41">
        <v>4.5499999999999999E-2</v>
      </c>
      <c r="E53" s="89"/>
      <c r="F53" s="104">
        <f t="shared" si="2"/>
        <v>0</v>
      </c>
    </row>
    <row r="54" spans="1:6" s="27" customFormat="1">
      <c r="A54" s="37" t="s">
        <v>45</v>
      </c>
      <c r="B54" s="43" t="s">
        <v>104</v>
      </c>
      <c r="C54" s="38" t="s">
        <v>144</v>
      </c>
      <c r="D54" s="41">
        <f>0.0226*100</f>
        <v>2.2599999999999998</v>
      </c>
      <c r="E54" s="89"/>
      <c r="F54" s="104">
        <f t="shared" si="2"/>
        <v>0</v>
      </c>
    </row>
    <row r="55" spans="1:6" s="27" customFormat="1" ht="31">
      <c r="A55" s="37" t="s">
        <v>46</v>
      </c>
      <c r="B55" s="72" t="s">
        <v>105</v>
      </c>
      <c r="C55" s="38" t="s">
        <v>144</v>
      </c>
      <c r="D55" s="41">
        <v>69.12</v>
      </c>
      <c r="E55" s="89"/>
      <c r="F55" s="104">
        <f t="shared" si="2"/>
        <v>0</v>
      </c>
    </row>
    <row r="56" spans="1:6" s="27" customFormat="1">
      <c r="A56" s="37" t="s">
        <v>47</v>
      </c>
      <c r="B56" s="43" t="s">
        <v>158</v>
      </c>
      <c r="C56" s="38" t="s">
        <v>145</v>
      </c>
      <c r="D56" s="41">
        <v>8.1000000000000003E-2</v>
      </c>
      <c r="E56" s="89"/>
      <c r="F56" s="104">
        <f t="shared" si="2"/>
        <v>0</v>
      </c>
    </row>
    <row r="57" spans="1:6" s="27" customFormat="1">
      <c r="A57" s="37" t="s">
        <v>48</v>
      </c>
      <c r="B57" s="43" t="s">
        <v>159</v>
      </c>
      <c r="C57" s="38" t="s">
        <v>145</v>
      </c>
      <c r="D57" s="41">
        <v>0.104</v>
      </c>
      <c r="E57" s="89"/>
      <c r="F57" s="104">
        <f t="shared" si="2"/>
        <v>0</v>
      </c>
    </row>
    <row r="58" spans="1:6" s="27" customFormat="1">
      <c r="A58" s="37" t="s">
        <v>49</v>
      </c>
      <c r="B58" s="43" t="s">
        <v>160</v>
      </c>
      <c r="C58" s="38" t="s">
        <v>145</v>
      </c>
      <c r="D58" s="41">
        <v>2.5720000000000001</v>
      </c>
      <c r="E58" s="89"/>
      <c r="F58" s="104">
        <f t="shared" si="2"/>
        <v>0</v>
      </c>
    </row>
    <row r="59" spans="1:6" s="27" customFormat="1">
      <c r="A59" s="37" t="s">
        <v>50</v>
      </c>
      <c r="B59" s="85" t="s">
        <v>161</v>
      </c>
      <c r="C59" s="38" t="s">
        <v>145</v>
      </c>
      <c r="D59" s="41">
        <v>2.1970000000000001</v>
      </c>
      <c r="E59" s="89"/>
      <c r="F59" s="104">
        <f t="shared" si="2"/>
        <v>0</v>
      </c>
    </row>
    <row r="60" spans="1:6" s="27" customFormat="1">
      <c r="A60" s="37" t="s">
        <v>51</v>
      </c>
      <c r="B60" s="43" t="s">
        <v>103</v>
      </c>
      <c r="C60" s="38" t="s">
        <v>145</v>
      </c>
      <c r="D60" s="41">
        <v>2.5000000000000001E-2</v>
      </c>
      <c r="E60" s="89"/>
      <c r="F60" s="104">
        <f t="shared" si="2"/>
        <v>0</v>
      </c>
    </row>
    <row r="61" spans="1:6" s="27" customFormat="1" ht="31">
      <c r="A61" s="37" t="s">
        <v>52</v>
      </c>
      <c r="B61" s="72" t="s">
        <v>106</v>
      </c>
      <c r="C61" s="38" t="s">
        <v>144</v>
      </c>
      <c r="D61" s="41">
        <f>1.1184*100</f>
        <v>111.84</v>
      </c>
      <c r="E61" s="89"/>
      <c r="F61" s="104">
        <f t="shared" si="2"/>
        <v>0</v>
      </c>
    </row>
    <row r="62" spans="1:6" s="27" customFormat="1">
      <c r="A62" s="37" t="s">
        <v>53</v>
      </c>
      <c r="B62" s="43" t="s">
        <v>162</v>
      </c>
      <c r="C62" s="38" t="s">
        <v>145</v>
      </c>
      <c r="D62" s="41">
        <v>0.42799999999999999</v>
      </c>
      <c r="E62" s="89"/>
      <c r="F62" s="104">
        <f t="shared" si="2"/>
        <v>0</v>
      </c>
    </row>
    <row r="63" spans="1:6" s="27" customFormat="1">
      <c r="A63" s="37" t="s">
        <v>54</v>
      </c>
      <c r="B63" s="43" t="s">
        <v>159</v>
      </c>
      <c r="C63" s="38" t="s">
        <v>145</v>
      </c>
      <c r="D63" s="41">
        <v>7.9750000000000001E-2</v>
      </c>
      <c r="E63" s="89"/>
      <c r="F63" s="104">
        <f t="shared" si="2"/>
        <v>0</v>
      </c>
    </row>
    <row r="64" spans="1:6" s="27" customFormat="1">
      <c r="A64" s="37" t="s">
        <v>55</v>
      </c>
      <c r="B64" s="43" t="s">
        <v>163</v>
      </c>
      <c r="C64" s="38" t="s">
        <v>145</v>
      </c>
      <c r="D64" s="41">
        <v>1.514</v>
      </c>
      <c r="E64" s="89"/>
      <c r="F64" s="104">
        <f t="shared" si="2"/>
        <v>0</v>
      </c>
    </row>
    <row r="65" spans="1:6" s="27" customFormat="1">
      <c r="A65" s="37" t="s">
        <v>56</v>
      </c>
      <c r="B65" s="43" t="s">
        <v>103</v>
      </c>
      <c r="C65" s="38" t="s">
        <v>145</v>
      </c>
      <c r="D65" s="41">
        <v>0.01</v>
      </c>
      <c r="E65" s="89"/>
      <c r="F65" s="104">
        <f t="shared" ref="F65:F82" si="3">ROUND(D65*E65,2)</f>
        <v>0</v>
      </c>
    </row>
    <row r="66" spans="1:6" s="27" customFormat="1">
      <c r="A66" s="37" t="s">
        <v>57</v>
      </c>
      <c r="B66" s="43" t="s">
        <v>107</v>
      </c>
      <c r="C66" s="38" t="s">
        <v>145</v>
      </c>
      <c r="D66" s="41">
        <v>7.9750000000000001E-2</v>
      </c>
      <c r="E66" s="89"/>
      <c r="F66" s="104">
        <f t="shared" si="3"/>
        <v>0</v>
      </c>
    </row>
    <row r="67" spans="1:6" s="27" customFormat="1" ht="31">
      <c r="A67" s="37" t="s">
        <v>58</v>
      </c>
      <c r="B67" s="72" t="s">
        <v>108</v>
      </c>
      <c r="C67" s="38" t="s">
        <v>144</v>
      </c>
      <c r="D67" s="41">
        <v>3.21</v>
      </c>
      <c r="E67" s="89"/>
      <c r="F67" s="104">
        <f t="shared" si="3"/>
        <v>0</v>
      </c>
    </row>
    <row r="68" spans="1:6" s="27" customFormat="1">
      <c r="A68" s="37" t="s">
        <v>59</v>
      </c>
      <c r="B68" s="43" t="s">
        <v>159</v>
      </c>
      <c r="C68" s="38" t="s">
        <v>145</v>
      </c>
      <c r="D68" s="41">
        <v>0.17499999999999999</v>
      </c>
      <c r="E68" s="89"/>
      <c r="F68" s="104">
        <f t="shared" si="3"/>
        <v>0</v>
      </c>
    </row>
    <row r="69" spans="1:6" s="27" customFormat="1">
      <c r="A69" s="37" t="s">
        <v>60</v>
      </c>
      <c r="B69" s="43" t="s">
        <v>164</v>
      </c>
      <c r="C69" s="38" t="s">
        <v>145</v>
      </c>
      <c r="D69" s="41">
        <v>5.3999999999999999E-2</v>
      </c>
      <c r="E69" s="89"/>
      <c r="F69" s="104">
        <f t="shared" si="3"/>
        <v>0</v>
      </c>
    </row>
    <row r="70" spans="1:6" s="27" customFormat="1">
      <c r="A70" s="37" t="s">
        <v>61</v>
      </c>
      <c r="B70" s="43" t="s">
        <v>103</v>
      </c>
      <c r="C70" s="38" t="s">
        <v>145</v>
      </c>
      <c r="D70" s="41">
        <v>1E-3</v>
      </c>
      <c r="E70" s="89"/>
      <c r="F70" s="104">
        <f t="shared" si="3"/>
        <v>0</v>
      </c>
    </row>
    <row r="71" spans="1:6" s="27" customFormat="1" ht="31">
      <c r="A71" s="37" t="s">
        <v>62</v>
      </c>
      <c r="B71" s="72" t="s">
        <v>109</v>
      </c>
      <c r="C71" s="38" t="s">
        <v>144</v>
      </c>
      <c r="D71" s="41">
        <v>5.0999999999999996</v>
      </c>
      <c r="E71" s="89"/>
      <c r="F71" s="104">
        <f t="shared" si="3"/>
        <v>0</v>
      </c>
    </row>
    <row r="72" spans="1:6" s="27" customFormat="1">
      <c r="A72" s="37" t="s">
        <v>63</v>
      </c>
      <c r="B72" s="43" t="s">
        <v>158</v>
      </c>
      <c r="C72" s="38" t="s">
        <v>145</v>
      </c>
      <c r="D72" s="41">
        <v>5.8799999999999998E-3</v>
      </c>
      <c r="E72" s="89"/>
      <c r="F72" s="104">
        <f t="shared" si="3"/>
        <v>0</v>
      </c>
    </row>
    <row r="73" spans="1:6" s="27" customFormat="1">
      <c r="A73" s="37" t="s">
        <v>64</v>
      </c>
      <c r="B73" s="43" t="s">
        <v>165</v>
      </c>
      <c r="C73" s="38" t="s">
        <v>145</v>
      </c>
      <c r="D73" s="41">
        <v>4.3999999999999997E-2</v>
      </c>
      <c r="E73" s="89"/>
      <c r="F73" s="104">
        <f t="shared" si="3"/>
        <v>0</v>
      </c>
    </row>
    <row r="74" spans="1:6" s="27" customFormat="1">
      <c r="A74" s="37" t="s">
        <v>65</v>
      </c>
      <c r="B74" s="43" t="s">
        <v>166</v>
      </c>
      <c r="C74" s="38" t="s">
        <v>145</v>
      </c>
      <c r="D74" s="41">
        <v>0.70599999999999996</v>
      </c>
      <c r="E74" s="89"/>
      <c r="F74" s="104">
        <f t="shared" si="3"/>
        <v>0</v>
      </c>
    </row>
    <row r="75" spans="1:6" s="27" customFormat="1">
      <c r="A75" s="37" t="s">
        <v>66</v>
      </c>
      <c r="B75" s="43" t="s">
        <v>103</v>
      </c>
      <c r="C75" s="38" t="s">
        <v>145</v>
      </c>
      <c r="D75" s="41">
        <v>3.79E-3</v>
      </c>
      <c r="E75" s="89"/>
      <c r="F75" s="104">
        <f t="shared" si="3"/>
        <v>0</v>
      </c>
    </row>
    <row r="76" spans="1:6" s="27" customFormat="1">
      <c r="A76" s="37" t="s">
        <v>67</v>
      </c>
      <c r="B76" s="43" t="s">
        <v>110</v>
      </c>
      <c r="C76" s="38" t="s">
        <v>145</v>
      </c>
      <c r="D76" s="41">
        <v>0.151</v>
      </c>
      <c r="E76" s="89"/>
      <c r="F76" s="104">
        <f t="shared" si="3"/>
        <v>0</v>
      </c>
    </row>
    <row r="77" spans="1:6" s="27" customFormat="1" ht="31">
      <c r="A77" s="37" t="s">
        <v>68</v>
      </c>
      <c r="B77" s="72" t="s">
        <v>111</v>
      </c>
      <c r="C77" s="38" t="s">
        <v>144</v>
      </c>
      <c r="D77" s="41">
        <v>0.22</v>
      </c>
      <c r="E77" s="89"/>
      <c r="F77" s="104">
        <f t="shared" si="3"/>
        <v>0</v>
      </c>
    </row>
    <row r="78" spans="1:6" s="27" customFormat="1">
      <c r="A78" s="37" t="s">
        <v>69</v>
      </c>
      <c r="B78" s="43" t="s">
        <v>159</v>
      </c>
      <c r="C78" s="38" t="s">
        <v>145</v>
      </c>
      <c r="D78" s="41">
        <v>3.2500000000000001E-2</v>
      </c>
      <c r="E78" s="89"/>
      <c r="F78" s="104">
        <f t="shared" si="3"/>
        <v>0</v>
      </c>
    </row>
    <row r="79" spans="1:6" s="27" customFormat="1">
      <c r="A79" s="37" t="s">
        <v>70</v>
      </c>
      <c r="B79" s="43" t="s">
        <v>164</v>
      </c>
      <c r="C79" s="38" t="s">
        <v>145</v>
      </c>
      <c r="D79" s="41">
        <v>1.7100000000000001E-2</v>
      </c>
      <c r="E79" s="89"/>
      <c r="F79" s="104">
        <f t="shared" si="3"/>
        <v>0</v>
      </c>
    </row>
    <row r="80" spans="1:6" s="27" customFormat="1">
      <c r="A80" s="37" t="s">
        <v>71</v>
      </c>
      <c r="B80" s="43" t="s">
        <v>103</v>
      </c>
      <c r="C80" s="38" t="s">
        <v>145</v>
      </c>
      <c r="D80" s="41">
        <v>2.0000000000000001E-4</v>
      </c>
      <c r="E80" s="89"/>
      <c r="F80" s="104">
        <f t="shared" si="3"/>
        <v>0</v>
      </c>
    </row>
    <row r="81" spans="1:6" s="27" customFormat="1">
      <c r="A81" s="37" t="s">
        <v>72</v>
      </c>
      <c r="B81" s="43" t="s">
        <v>110</v>
      </c>
      <c r="C81" s="38" t="s">
        <v>145</v>
      </c>
      <c r="D81" s="41">
        <v>7.0999999999999994E-2</v>
      </c>
      <c r="E81" s="89"/>
      <c r="F81" s="104">
        <f t="shared" si="3"/>
        <v>0</v>
      </c>
    </row>
    <row r="82" spans="1:6" s="27" customFormat="1">
      <c r="A82" s="37" t="s">
        <v>73</v>
      </c>
      <c r="B82" s="43" t="s">
        <v>112</v>
      </c>
      <c r="C82" s="38" t="s">
        <v>143</v>
      </c>
      <c r="D82" s="41">
        <v>232</v>
      </c>
      <c r="E82" s="89"/>
      <c r="F82" s="104">
        <f t="shared" si="3"/>
        <v>0</v>
      </c>
    </row>
    <row r="83" spans="1:6" s="27" customFormat="1">
      <c r="A83" s="39"/>
      <c r="B83" s="4" t="s">
        <v>12</v>
      </c>
      <c r="C83" s="39"/>
      <c r="D83" s="40"/>
      <c r="E83" s="44"/>
      <c r="F83" s="106">
        <f>SUM(F33:F82)</f>
        <v>0</v>
      </c>
    </row>
    <row r="84" spans="1:6">
      <c r="A84" s="5" t="s">
        <v>4</v>
      </c>
      <c r="B84" s="62" t="s">
        <v>149</v>
      </c>
      <c r="C84" s="63"/>
      <c r="D84" s="63"/>
      <c r="E84" s="63"/>
      <c r="F84" s="109"/>
    </row>
    <row r="85" spans="1:6">
      <c r="A85" s="6">
        <v>1</v>
      </c>
      <c r="B85" s="160" t="str">
        <f>B10</f>
        <v xml:space="preserve"> Preparatory and related work, temporary structures </v>
      </c>
      <c r="C85" s="160"/>
      <c r="D85" s="160"/>
      <c r="E85" s="160"/>
      <c r="F85" s="110">
        <f>F30</f>
        <v>0</v>
      </c>
    </row>
    <row r="86" spans="1:6">
      <c r="A86" s="6">
        <v>2</v>
      </c>
      <c r="B86" s="160" t="str">
        <f>B31</f>
        <v xml:space="preserve"> Construction of foundations</v>
      </c>
      <c r="C86" s="160"/>
      <c r="D86" s="160"/>
      <c r="E86" s="160"/>
      <c r="F86" s="110">
        <f>F83</f>
        <v>0</v>
      </c>
    </row>
    <row r="87" spans="1:6" ht="24" customHeight="1">
      <c r="A87" s="5" t="s">
        <v>4</v>
      </c>
      <c r="B87" s="161" t="s">
        <v>113</v>
      </c>
      <c r="C87" s="161"/>
      <c r="D87" s="161"/>
      <c r="E87" s="161"/>
      <c r="F87" s="111">
        <f>SUM(F85:F86)</f>
        <v>0</v>
      </c>
    </row>
    <row r="88" spans="1:6" s="7" customFormat="1">
      <c r="A88" s="157" t="s">
        <v>131</v>
      </c>
      <c r="B88" s="157"/>
      <c r="C88" s="157"/>
      <c r="D88" s="157"/>
      <c r="E88" s="157"/>
      <c r="F88" s="157"/>
    </row>
    <row r="89" spans="1:6" s="88" customFormat="1">
      <c r="A89" s="158" t="s">
        <v>74</v>
      </c>
      <c r="B89" s="158"/>
      <c r="C89" s="158"/>
      <c r="D89" s="158"/>
      <c r="E89" s="158"/>
      <c r="F89" s="158"/>
    </row>
    <row r="90" spans="1:6" s="88" customFormat="1" ht="135" customHeight="1">
      <c r="A90" s="158" t="s">
        <v>75</v>
      </c>
      <c r="B90" s="158"/>
      <c r="C90" s="158"/>
      <c r="D90" s="158"/>
      <c r="E90" s="158"/>
      <c r="F90" s="158"/>
    </row>
    <row r="91" spans="1:6" s="68" customFormat="1" ht="30" customHeight="1">
      <c r="A91" s="69"/>
      <c r="C91" s="67"/>
      <c r="D91" s="66"/>
      <c r="E91" s="66"/>
      <c r="F91" s="66"/>
    </row>
    <row r="92" spans="1:6" s="68" customFormat="1" ht="30" customHeight="1">
      <c r="A92" s="69"/>
      <c r="C92" s="67"/>
      <c r="D92" s="66"/>
      <c r="E92" s="66"/>
      <c r="F92" s="66"/>
    </row>
    <row r="93" spans="1:6" s="68" customFormat="1" ht="30" customHeight="1">
      <c r="A93" s="69"/>
      <c r="C93" s="67"/>
      <c r="D93" s="66"/>
      <c r="E93" s="66"/>
      <c r="F93" s="66"/>
    </row>
    <row r="94" spans="1:6" s="68" customFormat="1" ht="30" customHeight="1">
      <c r="A94" s="69"/>
      <c r="C94" s="67"/>
      <c r="D94" s="66"/>
      <c r="E94" s="66"/>
      <c r="F94" s="66"/>
    </row>
    <row r="95" spans="1:6" s="68" customFormat="1" ht="30" customHeight="1">
      <c r="A95" s="69"/>
      <c r="C95" s="67"/>
      <c r="D95" s="66"/>
      <c r="E95" s="66"/>
      <c r="F95" s="66"/>
    </row>
    <row r="96" spans="1:6" s="68" customFormat="1" ht="30" customHeight="1">
      <c r="A96" s="69"/>
      <c r="C96" s="67"/>
      <c r="D96" s="66"/>
      <c r="E96" s="66"/>
      <c r="F96" s="66"/>
    </row>
    <row r="97" spans="1:6" s="68" customFormat="1" ht="30" customHeight="1">
      <c r="A97" s="69"/>
      <c r="C97" s="67"/>
      <c r="D97" s="66"/>
      <c r="E97" s="66"/>
      <c r="F97" s="66"/>
    </row>
    <row r="98" spans="1:6" s="68" customFormat="1" ht="30" customHeight="1">
      <c r="A98" s="69"/>
      <c r="C98" s="67"/>
      <c r="D98" s="66"/>
      <c r="E98" s="66"/>
      <c r="F98" s="66"/>
    </row>
    <row r="99" spans="1:6" s="68" customFormat="1" ht="30" customHeight="1">
      <c r="A99" s="69"/>
      <c r="C99" s="67"/>
      <c r="D99" s="66"/>
      <c r="E99" s="66"/>
      <c r="F99" s="66"/>
    </row>
    <row r="100" spans="1:6" s="68" customFormat="1" ht="30" customHeight="1">
      <c r="A100" s="69"/>
      <c r="C100" s="67"/>
      <c r="D100" s="66"/>
      <c r="E100" s="66"/>
      <c r="F100" s="66"/>
    </row>
    <row r="101" spans="1:6" s="68" customFormat="1" ht="30" customHeight="1">
      <c r="A101" s="69"/>
      <c r="C101" s="67"/>
      <c r="D101" s="66"/>
      <c r="E101" s="66"/>
      <c r="F101" s="66"/>
    </row>
    <row r="102" spans="1:6" s="68" customFormat="1" ht="30" customHeight="1">
      <c r="A102" s="69"/>
      <c r="C102" s="67"/>
      <c r="D102" s="66"/>
      <c r="E102" s="66"/>
      <c r="F102" s="66"/>
    </row>
    <row r="103" spans="1:6" s="68" customFormat="1" ht="30" customHeight="1">
      <c r="A103" s="69"/>
      <c r="C103" s="67"/>
      <c r="D103" s="66"/>
      <c r="E103" s="66"/>
      <c r="F103" s="66"/>
    </row>
  </sheetData>
  <mergeCells count="13">
    <mergeCell ref="A88:F88"/>
    <mergeCell ref="A89:F89"/>
    <mergeCell ref="A90:F90"/>
    <mergeCell ref="C1:F1"/>
    <mergeCell ref="C2:F2"/>
    <mergeCell ref="C3:F3"/>
    <mergeCell ref="A4:B4"/>
    <mergeCell ref="C4:F4"/>
    <mergeCell ref="B85:E85"/>
    <mergeCell ref="B86:E86"/>
    <mergeCell ref="B87:E87"/>
    <mergeCell ref="A6:F6"/>
    <mergeCell ref="A7:F7"/>
  </mergeCells>
  <phoneticPr fontId="7" type="noConversion"/>
  <pageMargins left="0.7" right="0.7" top="0.75" bottom="0.75" header="0.3" footer="0.3"/>
  <pageSetup paperSize="9" scale="62" fitToHeight="0" orientation="portrait" horizont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2ADD-0ED2-4B42-B7DE-A6B70E57EF14}">
  <dimension ref="A1:I127"/>
  <sheetViews>
    <sheetView tabSelected="1" view="pageBreakPreview" zoomScale="80" zoomScaleNormal="80" zoomScaleSheetLayoutView="80" workbookViewId="0">
      <selection activeCell="A4" sqref="A4:B4"/>
    </sheetView>
  </sheetViews>
  <sheetFormatPr defaultColWidth="9" defaultRowHeight="15.5"/>
  <cols>
    <col min="1" max="1" width="6.75" style="45" customWidth="1"/>
    <col min="2" max="2" width="51.83203125" style="45" customWidth="1"/>
    <col min="3" max="3" width="13.83203125" style="59" customWidth="1"/>
    <col min="4" max="4" width="14.83203125" style="60" customWidth="1"/>
    <col min="5" max="5" width="14.58203125" style="61" customWidth="1"/>
    <col min="6" max="6" width="14.58203125" style="59" customWidth="1"/>
    <col min="7" max="7" width="15.08203125" style="45" bestFit="1" customWidth="1"/>
    <col min="8" max="8" width="9" style="45"/>
    <col min="9" max="9" width="11.33203125" style="45" customWidth="1"/>
    <col min="10" max="16384" width="9" style="45"/>
  </cols>
  <sheetData>
    <row r="1" spans="1:6">
      <c r="A1" s="78" t="s">
        <v>120</v>
      </c>
      <c r="B1" s="79"/>
      <c r="C1" s="159" t="s">
        <v>132</v>
      </c>
      <c r="D1" s="159"/>
      <c r="E1" s="159"/>
      <c r="F1" s="159"/>
    </row>
    <row r="2" spans="1:6">
      <c r="A2" s="78" t="s">
        <v>121</v>
      </c>
      <c r="B2" s="80"/>
      <c r="C2" s="159" t="s">
        <v>125</v>
      </c>
      <c r="D2" s="159"/>
      <c r="E2" s="159"/>
      <c r="F2" s="159"/>
    </row>
    <row r="3" spans="1:6" ht="33" customHeight="1">
      <c r="A3" s="81" t="s">
        <v>122</v>
      </c>
      <c r="B3" s="82"/>
      <c r="C3" s="137" t="str">
        <f>SUM!C3</f>
        <v>Economic Cooperation and Development Division of the Swiss State Secretariat for Economic Affairs (SECO)</v>
      </c>
      <c r="D3" s="138"/>
      <c r="E3" s="138"/>
      <c r="F3" s="139"/>
    </row>
    <row r="4" spans="1:6" ht="62.25" customHeight="1">
      <c r="A4" s="137" t="s">
        <v>175</v>
      </c>
      <c r="B4" s="139"/>
      <c r="C4" s="133" t="str">
        <f>SUM!C4</f>
        <v>KURP 20(b) "Pedestrian Bridge Construction  in Khorog, Tajikistan"</v>
      </c>
      <c r="D4" s="133"/>
      <c r="E4" s="133"/>
      <c r="F4" s="133"/>
    </row>
    <row r="5" spans="1:6">
      <c r="E5" s="65" t="s">
        <v>11</v>
      </c>
      <c r="F5" s="26" t="str">
        <f>SUM!E5</f>
        <v>10.01.2025</v>
      </c>
    </row>
    <row r="6" spans="1:6" s="27" customFormat="1" ht="20">
      <c r="A6" s="141" t="str">
        <f>[1]SUM!A7</f>
        <v xml:space="preserve">BILL OF QUANTITIES </v>
      </c>
      <c r="B6" s="141"/>
      <c r="C6" s="141"/>
      <c r="D6" s="141"/>
      <c r="E6" s="141"/>
      <c r="F6" s="141"/>
    </row>
    <row r="7" spans="1:6" ht="66" customHeight="1">
      <c r="A7" s="162" t="s">
        <v>373</v>
      </c>
      <c r="B7" s="162"/>
      <c r="C7" s="162"/>
      <c r="D7" s="162"/>
      <c r="E7" s="162"/>
      <c r="F7" s="162"/>
    </row>
    <row r="8" spans="1:6">
      <c r="A8" s="114" t="s">
        <v>116</v>
      </c>
      <c r="B8" s="114" t="s">
        <v>115</v>
      </c>
      <c r="C8" s="114" t="s">
        <v>114</v>
      </c>
      <c r="D8" s="115" t="s">
        <v>117</v>
      </c>
      <c r="E8" s="116" t="s">
        <v>118</v>
      </c>
      <c r="F8" s="117" t="s">
        <v>119</v>
      </c>
    </row>
    <row r="9" spans="1:6" ht="30.75" customHeight="1">
      <c r="A9" s="1" t="s">
        <v>2</v>
      </c>
      <c r="B9" s="51" t="s">
        <v>176</v>
      </c>
      <c r="C9" s="52"/>
      <c r="D9" s="52"/>
      <c r="E9" s="52"/>
      <c r="F9" s="53"/>
    </row>
    <row r="10" spans="1:6" ht="30">
      <c r="A10" s="46" t="s">
        <v>13</v>
      </c>
      <c r="B10" s="118" t="s">
        <v>177</v>
      </c>
      <c r="C10" s="54"/>
      <c r="D10" s="54"/>
      <c r="E10" s="54"/>
      <c r="F10" s="55"/>
    </row>
    <row r="11" spans="1:6" s="27" customFormat="1" ht="46.5">
      <c r="A11" s="37" t="s">
        <v>5</v>
      </c>
      <c r="B11" s="43" t="s">
        <v>178</v>
      </c>
      <c r="C11" s="38" t="s">
        <v>144</v>
      </c>
      <c r="D11" s="41">
        <v>1200</v>
      </c>
      <c r="E11" s="41"/>
      <c r="F11" s="104">
        <f t="shared" ref="F11:F25" si="0">ROUND(D11*E11,2)</f>
        <v>0</v>
      </c>
    </row>
    <row r="12" spans="1:6" s="27" customFormat="1">
      <c r="A12" s="37" t="s">
        <v>0</v>
      </c>
      <c r="B12" s="119" t="s">
        <v>179</v>
      </c>
      <c r="C12" s="38" t="s">
        <v>145</v>
      </c>
      <c r="D12" s="41">
        <v>2400</v>
      </c>
      <c r="E12" s="41"/>
      <c r="F12" s="104">
        <f t="shared" si="0"/>
        <v>0</v>
      </c>
    </row>
    <row r="13" spans="1:6" s="27" customFormat="1" ht="46.5">
      <c r="A13" s="37" t="s">
        <v>6</v>
      </c>
      <c r="B13" s="43" t="s">
        <v>180</v>
      </c>
      <c r="C13" s="38" t="s">
        <v>146</v>
      </c>
      <c r="D13" s="41">
        <v>1200</v>
      </c>
      <c r="E13" s="41"/>
      <c r="F13" s="104">
        <f t="shared" si="0"/>
        <v>0</v>
      </c>
    </row>
    <row r="14" spans="1:6" s="27" customFormat="1">
      <c r="A14" s="37" t="s">
        <v>181</v>
      </c>
      <c r="B14" s="43" t="s">
        <v>81</v>
      </c>
      <c r="C14" s="38" t="s">
        <v>144</v>
      </c>
      <c r="D14" s="41">
        <v>1200</v>
      </c>
      <c r="E14" s="41"/>
      <c r="F14" s="104">
        <f t="shared" si="0"/>
        <v>0</v>
      </c>
    </row>
    <row r="15" spans="1:6" s="27" customFormat="1" ht="46.5">
      <c r="A15" s="37" t="s">
        <v>182</v>
      </c>
      <c r="B15" s="72" t="s">
        <v>183</v>
      </c>
      <c r="C15" s="70" t="s">
        <v>144</v>
      </c>
      <c r="D15" s="71">
        <v>300</v>
      </c>
      <c r="E15" s="71"/>
      <c r="F15" s="120">
        <f t="shared" si="0"/>
        <v>0</v>
      </c>
    </row>
    <row r="16" spans="1:6" s="27" customFormat="1" ht="36.75" customHeight="1">
      <c r="A16" s="37" t="s">
        <v>184</v>
      </c>
      <c r="B16" s="72" t="s">
        <v>179</v>
      </c>
      <c r="C16" s="38" t="s">
        <v>145</v>
      </c>
      <c r="D16" s="41">
        <f>D15*2.5</f>
        <v>750</v>
      </c>
      <c r="E16" s="41"/>
      <c r="F16" s="104">
        <f t="shared" si="0"/>
        <v>0</v>
      </c>
    </row>
    <row r="17" spans="1:7" s="27" customFormat="1" ht="31">
      <c r="A17" s="37" t="s">
        <v>185</v>
      </c>
      <c r="B17" s="43" t="s">
        <v>186</v>
      </c>
      <c r="C17" s="38" t="s">
        <v>144</v>
      </c>
      <c r="D17" s="41">
        <v>1800</v>
      </c>
      <c r="E17" s="41"/>
      <c r="F17" s="104">
        <f t="shared" si="0"/>
        <v>0</v>
      </c>
    </row>
    <row r="18" spans="1:7" s="27" customFormat="1">
      <c r="A18" s="37" t="s">
        <v>187</v>
      </c>
      <c r="B18" s="43" t="s">
        <v>188</v>
      </c>
      <c r="C18" s="38" t="s">
        <v>145</v>
      </c>
      <c r="D18" s="41">
        <v>3600</v>
      </c>
      <c r="E18" s="41"/>
      <c r="F18" s="104">
        <f t="shared" si="0"/>
        <v>0</v>
      </c>
    </row>
    <row r="19" spans="1:7" s="27" customFormat="1" ht="31">
      <c r="A19" s="37" t="s">
        <v>189</v>
      </c>
      <c r="B19" s="43" t="s">
        <v>85</v>
      </c>
      <c r="C19" s="38" t="s">
        <v>144</v>
      </c>
      <c r="D19" s="41">
        <v>1800</v>
      </c>
      <c r="E19" s="41"/>
      <c r="F19" s="104">
        <f t="shared" si="0"/>
        <v>0</v>
      </c>
    </row>
    <row r="20" spans="1:7" s="27" customFormat="1" ht="31">
      <c r="A20" s="37" t="s">
        <v>190</v>
      </c>
      <c r="B20" s="43" t="s">
        <v>191</v>
      </c>
      <c r="C20" s="38" t="s">
        <v>144</v>
      </c>
      <c r="D20" s="41">
        <v>1800</v>
      </c>
      <c r="E20" s="41"/>
      <c r="F20" s="104">
        <f t="shared" si="0"/>
        <v>0</v>
      </c>
    </row>
    <row r="21" spans="1:7" s="27" customFormat="1" ht="62">
      <c r="A21" s="37" t="s">
        <v>192</v>
      </c>
      <c r="B21" s="43" t="s">
        <v>193</v>
      </c>
      <c r="C21" s="38" t="s">
        <v>144</v>
      </c>
      <c r="D21" s="41">
        <v>300</v>
      </c>
      <c r="E21" s="41"/>
      <c r="F21" s="104">
        <f t="shared" si="0"/>
        <v>0</v>
      </c>
    </row>
    <row r="22" spans="1:7" s="27" customFormat="1" ht="31">
      <c r="A22" s="37" t="s">
        <v>194</v>
      </c>
      <c r="B22" s="43" t="s">
        <v>195</v>
      </c>
      <c r="C22" s="38" t="s">
        <v>144</v>
      </c>
      <c r="D22" s="41">
        <v>3.6</v>
      </c>
      <c r="E22" s="41"/>
      <c r="F22" s="104">
        <f t="shared" si="0"/>
        <v>0</v>
      </c>
    </row>
    <row r="23" spans="1:7" s="27" customFormat="1">
      <c r="A23" s="37" t="s">
        <v>196</v>
      </c>
      <c r="B23" s="43" t="s">
        <v>197</v>
      </c>
      <c r="C23" s="38" t="s">
        <v>145</v>
      </c>
      <c r="D23" s="41">
        <v>0.3</v>
      </c>
      <c r="E23" s="41"/>
      <c r="F23" s="104">
        <f t="shared" si="0"/>
        <v>0</v>
      </c>
    </row>
    <row r="24" spans="1:7" s="27" customFormat="1">
      <c r="A24" s="37" t="s">
        <v>198</v>
      </c>
      <c r="B24" s="43" t="s">
        <v>199</v>
      </c>
      <c r="C24" s="38" t="s">
        <v>145</v>
      </c>
      <c r="D24" s="41">
        <v>5.6</v>
      </c>
      <c r="E24" s="41"/>
      <c r="F24" s="104">
        <f t="shared" si="0"/>
        <v>0</v>
      </c>
    </row>
    <row r="25" spans="1:7" s="27" customFormat="1">
      <c r="A25" s="37" t="s">
        <v>200</v>
      </c>
      <c r="B25" s="43" t="s">
        <v>201</v>
      </c>
      <c r="C25" s="38" t="s">
        <v>145</v>
      </c>
      <c r="D25" s="41">
        <v>5.6</v>
      </c>
      <c r="E25" s="41"/>
      <c r="F25" s="104">
        <f t="shared" si="0"/>
        <v>0</v>
      </c>
    </row>
    <row r="26" spans="1:7" s="27" customFormat="1" ht="21.75" customHeight="1">
      <c r="A26" s="39"/>
      <c r="B26" s="64" t="s">
        <v>141</v>
      </c>
      <c r="C26" s="39"/>
      <c r="D26" s="40"/>
      <c r="E26" s="40"/>
      <c r="F26" s="106">
        <f>SUM(F11:F25)</f>
        <v>0</v>
      </c>
    </row>
    <row r="27" spans="1:7" s="27" customFormat="1" ht="31.5" customHeight="1">
      <c r="A27" s="46" t="s">
        <v>14</v>
      </c>
      <c r="B27" s="49" t="s">
        <v>202</v>
      </c>
      <c r="C27" s="50"/>
      <c r="D27" s="50"/>
      <c r="E27" s="50"/>
      <c r="F27" s="107"/>
    </row>
    <row r="28" spans="1:7" s="27" customFormat="1">
      <c r="A28" s="42" t="s">
        <v>1</v>
      </c>
      <c r="B28" s="56" t="s">
        <v>203</v>
      </c>
      <c r="C28" s="57"/>
      <c r="D28" s="57"/>
      <c r="E28" s="57"/>
      <c r="F28" s="105"/>
    </row>
    <row r="29" spans="1:7" s="27" customFormat="1" ht="31">
      <c r="A29" s="37" t="s">
        <v>204</v>
      </c>
      <c r="B29" s="72" t="s">
        <v>205</v>
      </c>
      <c r="C29" s="38" t="s">
        <v>145</v>
      </c>
      <c r="D29" s="41">
        <f>1.98*1.02</f>
        <v>2.0196000000000001</v>
      </c>
      <c r="E29" s="41"/>
      <c r="F29" s="104">
        <f t="shared" ref="F29:F45" si="1">ROUND(D29*E29,2)</f>
        <v>0</v>
      </c>
    </row>
    <row r="30" spans="1:7" s="27" customFormat="1" ht="31">
      <c r="A30" s="37" t="s">
        <v>206</v>
      </c>
      <c r="B30" s="72" t="s">
        <v>207</v>
      </c>
      <c r="C30" s="38" t="s">
        <v>145</v>
      </c>
      <c r="D30" s="41">
        <f>1.98*1.02</f>
        <v>2.0196000000000001</v>
      </c>
      <c r="E30" s="41"/>
      <c r="F30" s="104">
        <f t="shared" si="1"/>
        <v>0</v>
      </c>
    </row>
    <row r="31" spans="1:7" s="27" customFormat="1" ht="46.5">
      <c r="A31" s="37" t="s">
        <v>208</v>
      </c>
      <c r="B31" s="83" t="s">
        <v>209</v>
      </c>
      <c r="C31" s="38" t="s">
        <v>145</v>
      </c>
      <c r="D31" s="41">
        <v>65.540000000000006</v>
      </c>
      <c r="E31" s="41"/>
      <c r="F31" s="104">
        <f t="shared" si="1"/>
        <v>0</v>
      </c>
      <c r="G31" s="121"/>
    </row>
    <row r="32" spans="1:7" s="27" customFormat="1" ht="31">
      <c r="A32" s="37" t="s">
        <v>210</v>
      </c>
      <c r="B32" s="83" t="s">
        <v>211</v>
      </c>
      <c r="C32" s="38" t="s">
        <v>145</v>
      </c>
      <c r="D32" s="41">
        <v>65.540000000000006</v>
      </c>
      <c r="E32" s="41"/>
      <c r="F32" s="104">
        <f t="shared" si="1"/>
        <v>0</v>
      </c>
    </row>
    <row r="33" spans="1:6" s="27" customFormat="1" ht="31">
      <c r="A33" s="37" t="s">
        <v>212</v>
      </c>
      <c r="B33" s="72" t="s">
        <v>213</v>
      </c>
      <c r="C33" s="38" t="s">
        <v>145</v>
      </c>
      <c r="D33" s="41">
        <v>1.81</v>
      </c>
      <c r="E33" s="41"/>
      <c r="F33" s="104">
        <f t="shared" si="1"/>
        <v>0</v>
      </c>
    </row>
    <row r="34" spans="1:6" s="27" customFormat="1">
      <c r="A34" s="37" t="s">
        <v>214</v>
      </c>
      <c r="B34" s="43" t="s">
        <v>215</v>
      </c>
      <c r="C34" s="70" t="s">
        <v>147</v>
      </c>
      <c r="D34" s="71">
        <v>1</v>
      </c>
      <c r="E34" s="71"/>
      <c r="F34" s="104">
        <f t="shared" si="1"/>
        <v>0</v>
      </c>
    </row>
    <row r="35" spans="1:6" s="27" customFormat="1">
      <c r="A35" s="37" t="s">
        <v>216</v>
      </c>
      <c r="B35" s="43" t="s">
        <v>217</v>
      </c>
      <c r="C35" s="70" t="s">
        <v>147</v>
      </c>
      <c r="D35" s="71">
        <v>1</v>
      </c>
      <c r="E35" s="71"/>
      <c r="F35" s="104">
        <f t="shared" si="1"/>
        <v>0</v>
      </c>
    </row>
    <row r="36" spans="1:6" s="27" customFormat="1">
      <c r="A36" s="37" t="s">
        <v>218</v>
      </c>
      <c r="B36" s="43" t="s">
        <v>219</v>
      </c>
      <c r="C36" s="122" t="s">
        <v>220</v>
      </c>
      <c r="D36" s="41">
        <v>32</v>
      </c>
      <c r="E36" s="41"/>
      <c r="F36" s="104">
        <f t="shared" si="1"/>
        <v>0</v>
      </c>
    </row>
    <row r="37" spans="1:6" s="27" customFormat="1">
      <c r="A37" s="37" t="s">
        <v>221</v>
      </c>
      <c r="B37" s="43" t="s">
        <v>222</v>
      </c>
      <c r="C37" s="123" t="s">
        <v>220</v>
      </c>
      <c r="D37" s="41">
        <v>32</v>
      </c>
      <c r="E37" s="41"/>
      <c r="F37" s="104">
        <f t="shared" si="1"/>
        <v>0</v>
      </c>
    </row>
    <row r="38" spans="1:6" s="27" customFormat="1">
      <c r="A38" s="37" t="s">
        <v>223</v>
      </c>
      <c r="B38" s="43" t="s">
        <v>224</v>
      </c>
      <c r="C38" s="123" t="s">
        <v>145</v>
      </c>
      <c r="D38" s="41">
        <v>4.25</v>
      </c>
      <c r="E38" s="41"/>
      <c r="F38" s="104">
        <f t="shared" si="1"/>
        <v>0</v>
      </c>
    </row>
    <row r="39" spans="1:6" s="27" customFormat="1" ht="46.5">
      <c r="A39" s="37" t="s">
        <v>225</v>
      </c>
      <c r="B39" s="43" t="s">
        <v>226</v>
      </c>
      <c r="C39" s="123" t="s">
        <v>145</v>
      </c>
      <c r="D39" s="41">
        <v>0.4</v>
      </c>
      <c r="E39" s="41"/>
      <c r="F39" s="104">
        <f t="shared" si="1"/>
        <v>0</v>
      </c>
    </row>
    <row r="40" spans="1:6" s="27" customFormat="1">
      <c r="A40" s="37" t="s">
        <v>227</v>
      </c>
      <c r="B40" s="43" t="s">
        <v>228</v>
      </c>
      <c r="C40" s="123" t="s">
        <v>145</v>
      </c>
      <c r="D40" s="41">
        <v>0.4</v>
      </c>
      <c r="E40" s="41"/>
      <c r="F40" s="104">
        <f t="shared" si="1"/>
        <v>0</v>
      </c>
    </row>
    <row r="41" spans="1:6" s="27" customFormat="1">
      <c r="A41" s="37" t="s">
        <v>229</v>
      </c>
      <c r="B41" s="43" t="s">
        <v>230</v>
      </c>
      <c r="C41" s="38" t="s">
        <v>144</v>
      </c>
      <c r="D41" s="41">
        <v>4</v>
      </c>
      <c r="E41" s="41"/>
      <c r="F41" s="104">
        <f t="shared" si="1"/>
        <v>0</v>
      </c>
    </row>
    <row r="42" spans="1:6" s="27" customFormat="1" ht="31">
      <c r="A42" s="37" t="s">
        <v>231</v>
      </c>
      <c r="B42" s="43" t="s">
        <v>232</v>
      </c>
      <c r="C42" s="38" t="s">
        <v>144</v>
      </c>
      <c r="D42" s="41">
        <v>4</v>
      </c>
      <c r="E42" s="41"/>
      <c r="F42" s="104">
        <f t="shared" si="1"/>
        <v>0</v>
      </c>
    </row>
    <row r="43" spans="1:6" s="27" customFormat="1">
      <c r="A43" s="37" t="s">
        <v>233</v>
      </c>
      <c r="B43" s="43" t="s">
        <v>234</v>
      </c>
      <c r="C43" s="38" t="s">
        <v>145</v>
      </c>
      <c r="D43" s="41">
        <f>0.1683</f>
        <v>0.16830000000000001</v>
      </c>
      <c r="E43" s="41"/>
      <c r="F43" s="104">
        <f t="shared" si="1"/>
        <v>0</v>
      </c>
    </row>
    <row r="44" spans="1:6" s="27" customFormat="1">
      <c r="A44" s="37" t="s">
        <v>235</v>
      </c>
      <c r="B44" s="43" t="s">
        <v>236</v>
      </c>
      <c r="C44" s="38" t="s">
        <v>143</v>
      </c>
      <c r="D44" s="41">
        <v>1790</v>
      </c>
      <c r="E44" s="41"/>
      <c r="F44" s="104">
        <f t="shared" si="1"/>
        <v>0</v>
      </c>
    </row>
    <row r="45" spans="1:6" s="27" customFormat="1" ht="31">
      <c r="A45" s="37" t="s">
        <v>237</v>
      </c>
      <c r="B45" s="43" t="s">
        <v>238</v>
      </c>
      <c r="C45" s="38" t="s">
        <v>143</v>
      </c>
      <c r="D45" s="41">
        <f>D44</f>
        <v>1790</v>
      </c>
      <c r="E45" s="41"/>
      <c r="F45" s="104">
        <f t="shared" si="1"/>
        <v>0</v>
      </c>
    </row>
    <row r="46" spans="1:6" s="27" customFormat="1">
      <c r="A46" s="42" t="s">
        <v>7</v>
      </c>
      <c r="B46" s="56" t="s">
        <v>239</v>
      </c>
      <c r="C46" s="57"/>
      <c r="D46" s="57"/>
      <c r="E46" s="57"/>
      <c r="F46" s="105"/>
    </row>
    <row r="47" spans="1:6" s="27" customFormat="1" ht="31">
      <c r="A47" s="37" t="s">
        <v>240</v>
      </c>
      <c r="B47" s="84" t="s">
        <v>241</v>
      </c>
      <c r="C47" s="38" t="s">
        <v>145</v>
      </c>
      <c r="D47" s="71">
        <f>15.17*1.032</f>
        <v>15.65544</v>
      </c>
      <c r="E47" s="41"/>
      <c r="F47" s="120">
        <f>ROUND(D47*E47,2)</f>
        <v>0</v>
      </c>
    </row>
    <row r="48" spans="1:6" s="27" customFormat="1" ht="31">
      <c r="A48" s="37" t="s">
        <v>242</v>
      </c>
      <c r="B48" s="84" t="s">
        <v>243</v>
      </c>
      <c r="C48" s="38" t="s">
        <v>145</v>
      </c>
      <c r="D48" s="71">
        <f>15.17*1.032</f>
        <v>15.65544</v>
      </c>
      <c r="E48" s="41"/>
      <c r="F48" s="120">
        <f t="shared" ref="F48:F73" si="2">ROUND(D48*E48,2)</f>
        <v>0</v>
      </c>
    </row>
    <row r="49" spans="1:7" s="27" customFormat="1" ht="30.75" customHeight="1">
      <c r="A49" s="37" t="s">
        <v>244</v>
      </c>
      <c r="B49" s="119" t="s">
        <v>245</v>
      </c>
      <c r="C49" s="38" t="s">
        <v>145</v>
      </c>
      <c r="D49" s="71">
        <v>0.48</v>
      </c>
      <c r="E49" s="41"/>
      <c r="F49" s="104">
        <f t="shared" si="2"/>
        <v>0</v>
      </c>
    </row>
    <row r="50" spans="1:7" s="27" customFormat="1" ht="31">
      <c r="A50" s="37" t="s">
        <v>246</v>
      </c>
      <c r="B50" s="84" t="s">
        <v>247</v>
      </c>
      <c r="C50" s="38" t="s">
        <v>248</v>
      </c>
      <c r="D50" s="71">
        <v>4</v>
      </c>
      <c r="E50" s="41"/>
      <c r="F50" s="104">
        <f t="shared" si="2"/>
        <v>0</v>
      </c>
    </row>
    <row r="51" spans="1:7" s="27" customFormat="1" ht="24.75" customHeight="1">
      <c r="A51" s="37" t="s">
        <v>249</v>
      </c>
      <c r="B51" s="119" t="s">
        <v>250</v>
      </c>
      <c r="C51" s="38" t="s">
        <v>251</v>
      </c>
      <c r="D51" s="71">
        <v>4</v>
      </c>
      <c r="E51" s="41"/>
      <c r="F51" s="104">
        <f t="shared" si="2"/>
        <v>0</v>
      </c>
    </row>
    <row r="52" spans="1:7" s="27" customFormat="1" ht="31">
      <c r="A52" s="37" t="s">
        <v>252</v>
      </c>
      <c r="B52" s="119" t="s">
        <v>253</v>
      </c>
      <c r="C52" s="38" t="s">
        <v>143</v>
      </c>
      <c r="D52" s="71">
        <v>483</v>
      </c>
      <c r="E52" s="41"/>
      <c r="F52" s="104">
        <f t="shared" si="2"/>
        <v>0</v>
      </c>
    </row>
    <row r="53" spans="1:7" s="27" customFormat="1" ht="31">
      <c r="A53" s="37" t="s">
        <v>254</v>
      </c>
      <c r="B53" s="119" t="s">
        <v>255</v>
      </c>
      <c r="C53" s="38" t="s">
        <v>143</v>
      </c>
      <c r="D53" s="71">
        <v>483</v>
      </c>
      <c r="E53" s="41"/>
      <c r="F53" s="104">
        <f t="shared" si="2"/>
        <v>0</v>
      </c>
    </row>
    <row r="54" spans="1:7" s="27" customFormat="1" ht="31">
      <c r="A54" s="37" t="s">
        <v>256</v>
      </c>
      <c r="B54" s="119" t="s">
        <v>257</v>
      </c>
      <c r="C54" s="38" t="s">
        <v>143</v>
      </c>
      <c r="D54" s="71">
        <v>483</v>
      </c>
      <c r="E54" s="41"/>
      <c r="F54" s="104">
        <f t="shared" si="2"/>
        <v>0</v>
      </c>
    </row>
    <row r="55" spans="1:7" s="27" customFormat="1" ht="46.5">
      <c r="A55" s="37" t="s">
        <v>258</v>
      </c>
      <c r="B55" s="119" t="s">
        <v>259</v>
      </c>
      <c r="C55" s="70" t="s">
        <v>144</v>
      </c>
      <c r="D55" s="71">
        <v>34.630000000000003</v>
      </c>
      <c r="E55" s="71"/>
      <c r="F55" s="104">
        <f t="shared" si="2"/>
        <v>0</v>
      </c>
    </row>
    <row r="56" spans="1:7" s="27" customFormat="1">
      <c r="A56" s="37" t="s">
        <v>260</v>
      </c>
      <c r="B56" s="119" t="s">
        <v>261</v>
      </c>
      <c r="C56" s="70" t="s">
        <v>145</v>
      </c>
      <c r="D56" s="71">
        <v>2.46</v>
      </c>
      <c r="E56" s="71"/>
      <c r="F56" s="104">
        <f t="shared" si="2"/>
        <v>0</v>
      </c>
    </row>
    <row r="57" spans="1:7" s="27" customFormat="1">
      <c r="A57" s="37" t="s">
        <v>262</v>
      </c>
      <c r="B57" s="119" t="s">
        <v>263</v>
      </c>
      <c r="C57" s="70" t="s">
        <v>145</v>
      </c>
      <c r="D57" s="71">
        <v>4.28</v>
      </c>
      <c r="E57" s="71"/>
      <c r="F57" s="104">
        <f t="shared" si="2"/>
        <v>0</v>
      </c>
    </row>
    <row r="58" spans="1:7" s="27" customFormat="1" ht="22.5" customHeight="1">
      <c r="A58" s="37" t="s">
        <v>264</v>
      </c>
      <c r="B58" s="119" t="s">
        <v>265</v>
      </c>
      <c r="C58" s="70" t="s">
        <v>145</v>
      </c>
      <c r="D58" s="71">
        <v>3.4000000000000002E-2</v>
      </c>
      <c r="E58" s="71"/>
      <c r="F58" s="104">
        <f t="shared" si="2"/>
        <v>0</v>
      </c>
    </row>
    <row r="59" spans="1:7" s="27" customFormat="1">
      <c r="A59" s="37" t="s">
        <v>266</v>
      </c>
      <c r="B59" s="119" t="s">
        <v>110</v>
      </c>
      <c r="C59" s="70" t="s">
        <v>145</v>
      </c>
      <c r="D59" s="71">
        <v>1.73</v>
      </c>
      <c r="E59" s="71"/>
      <c r="F59" s="104">
        <f t="shared" si="2"/>
        <v>0</v>
      </c>
    </row>
    <row r="60" spans="1:7" s="27" customFormat="1">
      <c r="A60" s="37" t="s">
        <v>267</v>
      </c>
      <c r="B60" s="119" t="s">
        <v>268</v>
      </c>
      <c r="C60" s="70" t="s">
        <v>144</v>
      </c>
      <c r="D60" s="71">
        <v>1.1499999999999999</v>
      </c>
      <c r="E60" s="71"/>
      <c r="F60" s="104">
        <f t="shared" si="2"/>
        <v>0</v>
      </c>
    </row>
    <row r="61" spans="1:7" s="27" customFormat="1" ht="31">
      <c r="A61" s="37" t="s">
        <v>269</v>
      </c>
      <c r="B61" s="119" t="s">
        <v>270</v>
      </c>
      <c r="C61" s="38" t="s">
        <v>143</v>
      </c>
      <c r="D61" s="71">
        <v>246.4</v>
      </c>
      <c r="E61" s="41"/>
      <c r="F61" s="104">
        <f t="shared" si="2"/>
        <v>0</v>
      </c>
    </row>
    <row r="62" spans="1:7" s="27" customFormat="1">
      <c r="A62" s="37" t="s">
        <v>271</v>
      </c>
      <c r="B62" s="119" t="s">
        <v>272</v>
      </c>
      <c r="C62" s="38" t="s">
        <v>147</v>
      </c>
      <c r="D62" s="71">
        <v>145</v>
      </c>
      <c r="E62" s="41"/>
      <c r="F62" s="104">
        <f t="shared" si="2"/>
        <v>0</v>
      </c>
      <c r="G62" s="124"/>
    </row>
    <row r="63" spans="1:7" s="27" customFormat="1" ht="29.25" customHeight="1">
      <c r="A63" s="37" t="s">
        <v>273</v>
      </c>
      <c r="B63" s="119" t="s">
        <v>274</v>
      </c>
      <c r="C63" s="38" t="s">
        <v>251</v>
      </c>
      <c r="D63" s="71">
        <v>30</v>
      </c>
      <c r="E63" s="41"/>
      <c r="F63" s="104">
        <f t="shared" si="2"/>
        <v>0</v>
      </c>
    </row>
    <row r="64" spans="1:7" s="27" customFormat="1">
      <c r="A64" s="37" t="s">
        <v>275</v>
      </c>
      <c r="B64" s="119" t="s">
        <v>276</v>
      </c>
      <c r="C64" s="38" t="s">
        <v>143</v>
      </c>
      <c r="D64" s="71">
        <v>15</v>
      </c>
      <c r="E64" s="41"/>
      <c r="F64" s="104">
        <f t="shared" si="2"/>
        <v>0</v>
      </c>
    </row>
    <row r="65" spans="1:6" s="27" customFormat="1" ht="46.5">
      <c r="A65" s="37" t="s">
        <v>277</v>
      </c>
      <c r="B65" s="119" t="s">
        <v>278</v>
      </c>
      <c r="C65" s="38" t="s">
        <v>144</v>
      </c>
      <c r="D65" s="71">
        <v>11.96</v>
      </c>
      <c r="E65" s="41"/>
      <c r="F65" s="104">
        <f t="shared" si="2"/>
        <v>0</v>
      </c>
    </row>
    <row r="66" spans="1:6" s="27" customFormat="1" ht="24.75" customHeight="1">
      <c r="A66" s="37" t="s">
        <v>279</v>
      </c>
      <c r="B66" s="119" t="s">
        <v>280</v>
      </c>
      <c r="C66" s="38" t="s">
        <v>145</v>
      </c>
      <c r="D66" s="71">
        <v>0.753</v>
      </c>
      <c r="E66" s="41"/>
      <c r="F66" s="104">
        <f t="shared" si="2"/>
        <v>0</v>
      </c>
    </row>
    <row r="67" spans="1:6" s="27" customFormat="1" ht="31">
      <c r="A67" s="37" t="s">
        <v>281</v>
      </c>
      <c r="B67" s="119" t="s">
        <v>282</v>
      </c>
      <c r="C67" s="38" t="s">
        <v>147</v>
      </c>
      <c r="D67" s="71">
        <v>39</v>
      </c>
      <c r="E67" s="41"/>
      <c r="F67" s="104">
        <f t="shared" si="2"/>
        <v>0</v>
      </c>
    </row>
    <row r="68" spans="1:6" s="27" customFormat="1" ht="62">
      <c r="A68" s="37" t="s">
        <v>283</v>
      </c>
      <c r="B68" s="119" t="s">
        <v>284</v>
      </c>
      <c r="C68" s="38" t="s">
        <v>147</v>
      </c>
      <c r="D68" s="71">
        <v>6</v>
      </c>
      <c r="E68" s="41"/>
      <c r="F68" s="104">
        <f t="shared" si="2"/>
        <v>0</v>
      </c>
    </row>
    <row r="69" spans="1:6" s="27" customFormat="1" ht="21" customHeight="1">
      <c r="A69" s="37" t="s">
        <v>285</v>
      </c>
      <c r="B69" s="119" t="s">
        <v>286</v>
      </c>
      <c r="C69" s="38" t="s">
        <v>145</v>
      </c>
      <c r="D69" s="71">
        <v>6.4799999999999996E-2</v>
      </c>
      <c r="E69" s="41"/>
      <c r="F69" s="104">
        <f t="shared" si="2"/>
        <v>0</v>
      </c>
    </row>
    <row r="70" spans="1:6" s="27" customFormat="1" ht="21" customHeight="1">
      <c r="A70" s="37" t="s">
        <v>287</v>
      </c>
      <c r="B70" s="119" t="s">
        <v>288</v>
      </c>
      <c r="C70" s="38" t="s">
        <v>251</v>
      </c>
      <c r="D70" s="71">
        <v>42.3</v>
      </c>
      <c r="E70" s="41"/>
      <c r="F70" s="104">
        <f t="shared" si="2"/>
        <v>0</v>
      </c>
    </row>
    <row r="71" spans="1:6" s="27" customFormat="1" ht="21" customHeight="1">
      <c r="A71" s="37" t="s">
        <v>289</v>
      </c>
      <c r="B71" s="119" t="s">
        <v>290</v>
      </c>
      <c r="C71" s="38" t="s">
        <v>251</v>
      </c>
      <c r="D71" s="71">
        <v>10.5</v>
      </c>
      <c r="E71" s="41"/>
      <c r="F71" s="104">
        <f t="shared" si="2"/>
        <v>0</v>
      </c>
    </row>
    <row r="72" spans="1:6" s="27" customFormat="1" ht="31">
      <c r="A72" s="37" t="s">
        <v>291</v>
      </c>
      <c r="B72" s="119" t="s">
        <v>292</v>
      </c>
      <c r="C72" s="38" t="s">
        <v>145</v>
      </c>
      <c r="D72" s="71">
        <v>4.66</v>
      </c>
      <c r="E72" s="41"/>
      <c r="F72" s="104">
        <f t="shared" si="2"/>
        <v>0</v>
      </c>
    </row>
    <row r="73" spans="1:6" s="27" customFormat="1" ht="46.5">
      <c r="A73" s="37" t="s">
        <v>293</v>
      </c>
      <c r="B73" s="43" t="s">
        <v>294</v>
      </c>
      <c r="C73" s="38" t="s">
        <v>145</v>
      </c>
      <c r="D73" s="71">
        <v>4.66</v>
      </c>
      <c r="E73" s="41"/>
      <c r="F73" s="104">
        <f t="shared" si="2"/>
        <v>0</v>
      </c>
    </row>
    <row r="74" spans="1:6" s="27" customFormat="1" ht="25.5" customHeight="1">
      <c r="A74" s="39"/>
      <c r="B74" s="64" t="s">
        <v>141</v>
      </c>
      <c r="C74" s="39"/>
      <c r="D74" s="40"/>
      <c r="E74" s="40"/>
      <c r="F74" s="106">
        <f>SUM(F29:F73)</f>
        <v>0</v>
      </c>
    </row>
    <row r="75" spans="1:6" s="27" customFormat="1" ht="36.75" customHeight="1">
      <c r="A75" s="46" t="s">
        <v>295</v>
      </c>
      <c r="B75" s="49" t="s">
        <v>296</v>
      </c>
      <c r="C75" s="50"/>
      <c r="D75" s="50"/>
      <c r="E75" s="50"/>
      <c r="F75" s="107"/>
    </row>
    <row r="76" spans="1:6" s="27" customFormat="1" ht="36" customHeight="1">
      <c r="A76" s="42"/>
      <c r="B76" s="56" t="s">
        <v>297</v>
      </c>
      <c r="C76" s="57"/>
      <c r="D76" s="57"/>
      <c r="E76" s="57"/>
      <c r="F76" s="105"/>
    </row>
    <row r="77" spans="1:6" s="27" customFormat="1" ht="31">
      <c r="A77" s="37" t="s">
        <v>298</v>
      </c>
      <c r="B77" s="43" t="s">
        <v>299</v>
      </c>
      <c r="C77" s="38" t="s">
        <v>144</v>
      </c>
      <c r="D77" s="71">
        <v>327.3</v>
      </c>
      <c r="E77" s="41"/>
      <c r="F77" s="104">
        <f t="shared" ref="F77:F87" si="3">ROUND(D77*E77,2)</f>
        <v>0</v>
      </c>
    </row>
    <row r="78" spans="1:6" s="27" customFormat="1">
      <c r="A78" s="37" t="s">
        <v>300</v>
      </c>
      <c r="B78" s="43" t="s">
        <v>95</v>
      </c>
      <c r="C78" s="38" t="s">
        <v>144</v>
      </c>
      <c r="D78" s="71">
        <v>16.37</v>
      </c>
      <c r="E78" s="41"/>
      <c r="F78" s="104">
        <f t="shared" si="3"/>
        <v>0</v>
      </c>
    </row>
    <row r="79" spans="1:6" s="27" customFormat="1" ht="31">
      <c r="A79" s="37" t="s">
        <v>301</v>
      </c>
      <c r="B79" s="43" t="s">
        <v>302</v>
      </c>
      <c r="C79" s="38" t="s">
        <v>143</v>
      </c>
      <c r="D79" s="71">
        <v>334.9</v>
      </c>
      <c r="E79" s="41"/>
      <c r="F79" s="104">
        <f t="shared" si="3"/>
        <v>0</v>
      </c>
    </row>
    <row r="80" spans="1:6" s="27" customFormat="1">
      <c r="A80" s="37" t="s">
        <v>303</v>
      </c>
      <c r="B80" s="43" t="s">
        <v>304</v>
      </c>
      <c r="C80" s="38" t="s">
        <v>144</v>
      </c>
      <c r="D80" s="71">
        <v>21.6</v>
      </c>
      <c r="E80" s="41"/>
      <c r="F80" s="104">
        <f t="shared" si="3"/>
        <v>0</v>
      </c>
    </row>
    <row r="81" spans="1:6" s="27" customFormat="1">
      <c r="A81" s="37" t="s">
        <v>305</v>
      </c>
      <c r="B81" s="43" t="s">
        <v>306</v>
      </c>
      <c r="C81" s="38" t="s">
        <v>144</v>
      </c>
      <c r="D81" s="71">
        <v>5.4</v>
      </c>
      <c r="E81" s="41"/>
      <c r="F81" s="104">
        <f t="shared" si="3"/>
        <v>0</v>
      </c>
    </row>
    <row r="82" spans="1:6" s="27" customFormat="1" ht="31">
      <c r="A82" s="37" t="s">
        <v>307</v>
      </c>
      <c r="B82" s="43" t="s">
        <v>308</v>
      </c>
      <c r="C82" s="70" t="s">
        <v>144</v>
      </c>
      <c r="D82" s="71">
        <v>629.70000000000005</v>
      </c>
      <c r="E82" s="71"/>
      <c r="F82" s="120">
        <f t="shared" si="3"/>
        <v>0</v>
      </c>
    </row>
    <row r="83" spans="1:6" s="27" customFormat="1">
      <c r="A83" s="37" t="s">
        <v>309</v>
      </c>
      <c r="B83" s="43" t="s">
        <v>310</v>
      </c>
      <c r="C83" s="38" t="s">
        <v>144</v>
      </c>
      <c r="D83" s="71">
        <v>114.5</v>
      </c>
      <c r="E83" s="41"/>
      <c r="F83" s="104">
        <f t="shared" si="3"/>
        <v>0</v>
      </c>
    </row>
    <row r="84" spans="1:6" s="27" customFormat="1">
      <c r="A84" s="37" t="s">
        <v>311</v>
      </c>
      <c r="B84" s="43" t="s">
        <v>312</v>
      </c>
      <c r="C84" s="38" t="s">
        <v>145</v>
      </c>
      <c r="D84" s="71">
        <f>D83*2.5</f>
        <v>286.25</v>
      </c>
      <c r="E84" s="41"/>
      <c r="F84" s="104">
        <f t="shared" si="3"/>
        <v>0</v>
      </c>
    </row>
    <row r="85" spans="1:6" s="27" customFormat="1" ht="31">
      <c r="A85" s="37" t="s">
        <v>313</v>
      </c>
      <c r="B85" s="43" t="s">
        <v>314</v>
      </c>
      <c r="C85" s="38" t="s">
        <v>144</v>
      </c>
      <c r="D85" s="71">
        <v>66.2</v>
      </c>
      <c r="E85" s="41"/>
      <c r="F85" s="104">
        <f t="shared" si="3"/>
        <v>0</v>
      </c>
    </row>
    <row r="86" spans="1:6" s="27" customFormat="1" ht="31">
      <c r="A86" s="37" t="s">
        <v>315</v>
      </c>
      <c r="B86" s="72" t="s">
        <v>316</v>
      </c>
      <c r="C86" s="38" t="s">
        <v>144</v>
      </c>
      <c r="D86" s="71">
        <v>2.8</v>
      </c>
      <c r="E86" s="41"/>
      <c r="F86" s="104">
        <f t="shared" si="3"/>
        <v>0</v>
      </c>
    </row>
    <row r="87" spans="1:6" s="27" customFormat="1">
      <c r="A87" s="37" t="s">
        <v>317</v>
      </c>
      <c r="B87" s="43" t="s">
        <v>110</v>
      </c>
      <c r="C87" s="38" t="s">
        <v>145</v>
      </c>
      <c r="D87" s="71">
        <v>0.04</v>
      </c>
      <c r="E87" s="41"/>
      <c r="F87" s="104">
        <f t="shared" si="3"/>
        <v>0</v>
      </c>
    </row>
    <row r="88" spans="1:6" s="27" customFormat="1">
      <c r="A88" s="39"/>
      <c r="B88" s="64" t="s">
        <v>141</v>
      </c>
      <c r="C88" s="39"/>
      <c r="D88" s="40"/>
      <c r="E88" s="40"/>
      <c r="F88" s="106">
        <f>SUM(F77:F87)</f>
        <v>0</v>
      </c>
    </row>
    <row r="89" spans="1:6" s="27" customFormat="1">
      <c r="A89" s="46" t="s">
        <v>318</v>
      </c>
      <c r="B89" s="49" t="s">
        <v>319</v>
      </c>
      <c r="C89" s="50"/>
      <c r="D89" s="50"/>
      <c r="E89" s="50"/>
      <c r="F89" s="107"/>
    </row>
    <row r="90" spans="1:6" s="27" customFormat="1" ht="31">
      <c r="A90" s="37" t="s">
        <v>320</v>
      </c>
      <c r="B90" s="72" t="s">
        <v>321</v>
      </c>
      <c r="C90" s="38" t="s">
        <v>144</v>
      </c>
      <c r="D90" s="41">
        <v>10.86</v>
      </c>
      <c r="E90" s="41"/>
      <c r="F90" s="104">
        <f t="shared" ref="F90:F101" si="4">ROUND(D90*E90,2)</f>
        <v>0</v>
      </c>
    </row>
    <row r="91" spans="1:6" s="27" customFormat="1">
      <c r="A91" s="37" t="s">
        <v>322</v>
      </c>
      <c r="B91" s="72" t="s">
        <v>323</v>
      </c>
      <c r="C91" s="38" t="s">
        <v>145</v>
      </c>
      <c r="D91" s="41">
        <v>1.1166199999999999</v>
      </c>
      <c r="E91" s="41"/>
      <c r="F91" s="104">
        <f t="shared" si="4"/>
        <v>0</v>
      </c>
    </row>
    <row r="92" spans="1:6" s="27" customFormat="1">
      <c r="A92" s="37" t="s">
        <v>324</v>
      </c>
      <c r="B92" s="72" t="s">
        <v>261</v>
      </c>
      <c r="C92" s="38" t="s">
        <v>145</v>
      </c>
      <c r="D92" s="41">
        <v>0.11899999999999999</v>
      </c>
      <c r="E92" s="41"/>
      <c r="F92" s="104">
        <f t="shared" si="4"/>
        <v>0</v>
      </c>
    </row>
    <row r="93" spans="1:6" s="27" customFormat="1" ht="24.75" customHeight="1">
      <c r="A93" s="37" t="s">
        <v>325</v>
      </c>
      <c r="B93" s="72" t="s">
        <v>103</v>
      </c>
      <c r="C93" s="38" t="s">
        <v>145</v>
      </c>
      <c r="D93" s="41">
        <v>6.1999999999999998E-3</v>
      </c>
      <c r="E93" s="41"/>
      <c r="F93" s="104">
        <f t="shared" si="4"/>
        <v>0</v>
      </c>
    </row>
    <row r="94" spans="1:6" s="27" customFormat="1">
      <c r="A94" s="37" t="s">
        <v>326</v>
      </c>
      <c r="B94" s="72" t="s">
        <v>110</v>
      </c>
      <c r="C94" s="38" t="s">
        <v>145</v>
      </c>
      <c r="D94" s="41">
        <v>0.11</v>
      </c>
      <c r="E94" s="41"/>
      <c r="F94" s="104">
        <f t="shared" si="4"/>
        <v>0</v>
      </c>
    </row>
    <row r="95" spans="1:6" s="27" customFormat="1" ht="31">
      <c r="A95" s="37" t="s">
        <v>327</v>
      </c>
      <c r="B95" s="72" t="s">
        <v>328</v>
      </c>
      <c r="C95" s="38" t="s">
        <v>144</v>
      </c>
      <c r="D95" s="41">
        <v>19.79</v>
      </c>
      <c r="E95" s="41"/>
      <c r="F95" s="104">
        <f t="shared" si="4"/>
        <v>0</v>
      </c>
    </row>
    <row r="96" spans="1:6" s="27" customFormat="1">
      <c r="A96" s="37" t="s">
        <v>329</v>
      </c>
      <c r="B96" s="72" t="s">
        <v>323</v>
      </c>
      <c r="C96" s="38" t="s">
        <v>145</v>
      </c>
      <c r="D96" s="41">
        <v>0.22900000000000001</v>
      </c>
      <c r="E96" s="41"/>
      <c r="F96" s="104">
        <f t="shared" si="4"/>
        <v>0</v>
      </c>
    </row>
    <row r="97" spans="1:9" s="27" customFormat="1">
      <c r="A97" s="37" t="s">
        <v>330</v>
      </c>
      <c r="B97" s="72" t="s">
        <v>331</v>
      </c>
      <c r="C97" s="38" t="s">
        <v>145</v>
      </c>
      <c r="D97" s="41">
        <v>1.5680000000000001</v>
      </c>
      <c r="E97" s="41"/>
      <c r="F97" s="104">
        <f t="shared" si="4"/>
        <v>0</v>
      </c>
    </row>
    <row r="98" spans="1:9" s="27" customFormat="1" ht="24" customHeight="1">
      <c r="A98" s="37" t="s">
        <v>332</v>
      </c>
      <c r="B98" s="72" t="s">
        <v>103</v>
      </c>
      <c r="C98" s="38" t="s">
        <v>145</v>
      </c>
      <c r="D98" s="41">
        <v>9.3299999999999998E-3</v>
      </c>
      <c r="E98" s="41"/>
      <c r="F98" s="104">
        <f t="shared" si="4"/>
        <v>0</v>
      </c>
    </row>
    <row r="99" spans="1:9" s="27" customFormat="1">
      <c r="A99" s="37" t="s">
        <v>333</v>
      </c>
      <c r="B99" s="72" t="s">
        <v>334</v>
      </c>
      <c r="C99" s="38" t="s">
        <v>145</v>
      </c>
      <c r="D99" s="41">
        <v>0.31</v>
      </c>
      <c r="E99" s="41"/>
      <c r="F99" s="104">
        <f t="shared" si="4"/>
        <v>0</v>
      </c>
    </row>
    <row r="100" spans="1:9" s="27" customFormat="1" ht="46.5">
      <c r="A100" s="37" t="s">
        <v>335</v>
      </c>
      <c r="B100" s="72" t="s">
        <v>336</v>
      </c>
      <c r="C100" s="38" t="s">
        <v>145</v>
      </c>
      <c r="D100" s="41">
        <v>3.1989999999999998</v>
      </c>
      <c r="E100" s="41"/>
      <c r="F100" s="104">
        <f t="shared" si="4"/>
        <v>0</v>
      </c>
    </row>
    <row r="101" spans="1:9" s="27" customFormat="1" ht="46.5">
      <c r="A101" s="37" t="s">
        <v>337</v>
      </c>
      <c r="B101" s="43" t="s">
        <v>338</v>
      </c>
      <c r="C101" s="38" t="s">
        <v>145</v>
      </c>
      <c r="D101" s="41">
        <v>3.1989999999999998</v>
      </c>
      <c r="E101" s="41"/>
      <c r="F101" s="104">
        <f t="shared" si="4"/>
        <v>0</v>
      </c>
    </row>
    <row r="102" spans="1:9" s="27" customFormat="1" ht="21.75" customHeight="1">
      <c r="A102" s="39"/>
      <c r="B102" s="64" t="s">
        <v>141</v>
      </c>
      <c r="C102" s="39"/>
      <c r="D102" s="40"/>
      <c r="E102" s="40"/>
      <c r="F102" s="106">
        <f>SUM(F90:F101)</f>
        <v>0</v>
      </c>
    </row>
    <row r="103" spans="1:9" s="27" customFormat="1">
      <c r="A103" s="46" t="s">
        <v>339</v>
      </c>
      <c r="B103" s="49" t="s">
        <v>340</v>
      </c>
      <c r="C103" s="50"/>
      <c r="D103" s="50"/>
      <c r="E103" s="50"/>
      <c r="F103" s="107"/>
    </row>
    <row r="104" spans="1:9" s="27" customFormat="1" ht="31">
      <c r="A104" s="37" t="s">
        <v>341</v>
      </c>
      <c r="B104" s="43" t="s">
        <v>342</v>
      </c>
      <c r="C104" s="38" t="s">
        <v>143</v>
      </c>
      <c r="D104" s="41">
        <v>98.1</v>
      </c>
      <c r="E104" s="41"/>
      <c r="F104" s="104">
        <f>ROUND(D104*E104,2)</f>
        <v>0</v>
      </c>
    </row>
    <row r="105" spans="1:9" s="27" customFormat="1" ht="23.25" customHeight="1">
      <c r="A105" s="39"/>
      <c r="B105" s="4" t="s">
        <v>141</v>
      </c>
      <c r="C105" s="39"/>
      <c r="D105" s="40"/>
      <c r="E105" s="40"/>
      <c r="F105" s="106">
        <f>SUM(F104)</f>
        <v>0</v>
      </c>
    </row>
    <row r="106" spans="1:9" ht="21.75" customHeight="1">
      <c r="A106" s="5" t="s">
        <v>2</v>
      </c>
      <c r="B106" s="125" t="s">
        <v>149</v>
      </c>
      <c r="C106" s="125"/>
      <c r="D106" s="125"/>
      <c r="E106" s="125"/>
      <c r="F106" s="126"/>
    </row>
    <row r="107" spans="1:9">
      <c r="A107" s="6">
        <v>1</v>
      </c>
      <c r="B107" s="160" t="str">
        <f>B10</f>
        <v>Construction of platforms and temporary supports for the assembly of bridge span structures</v>
      </c>
      <c r="C107" s="160"/>
      <c r="D107" s="160"/>
      <c r="E107" s="160"/>
      <c r="F107" s="110">
        <f>F26</f>
        <v>0</v>
      </c>
    </row>
    <row r="108" spans="1:9">
      <c r="A108" s="6">
        <v>2</v>
      </c>
      <c r="B108" s="160" t="str">
        <f>B27</f>
        <v>Construction of the span</v>
      </c>
      <c r="C108" s="160"/>
      <c r="D108" s="160"/>
      <c r="E108" s="160"/>
      <c r="F108" s="110">
        <f>F74</f>
        <v>0</v>
      </c>
    </row>
    <row r="109" spans="1:9">
      <c r="A109" s="6">
        <v>3</v>
      </c>
      <c r="B109" s="160" t="str">
        <f>B75</f>
        <v>Structures of the ramps of the bridge</v>
      </c>
      <c r="C109" s="160"/>
      <c r="D109" s="160"/>
      <c r="E109" s="160"/>
      <c r="F109" s="110">
        <f>F88</f>
        <v>0</v>
      </c>
    </row>
    <row r="110" spans="1:9">
      <c r="A110" s="6">
        <v>4</v>
      </c>
      <c r="B110" s="160" t="str">
        <f>B89</f>
        <v>Installation of staircases and ramps</v>
      </c>
      <c r="C110" s="160"/>
      <c r="D110" s="160"/>
      <c r="E110" s="160"/>
      <c r="F110" s="110">
        <f>F102</f>
        <v>0</v>
      </c>
    </row>
    <row r="111" spans="1:9">
      <c r="A111" s="6">
        <v>5</v>
      </c>
      <c r="B111" s="160" t="str">
        <f>B103</f>
        <v xml:space="preserve"> Coating of sidewalk areas to the bridge ramps</v>
      </c>
      <c r="C111" s="160"/>
      <c r="D111" s="160"/>
      <c r="E111" s="160"/>
      <c r="F111" s="110">
        <f>F105</f>
        <v>0</v>
      </c>
    </row>
    <row r="112" spans="1:9">
      <c r="A112" s="5" t="s">
        <v>2</v>
      </c>
      <c r="B112" s="161" t="s">
        <v>113</v>
      </c>
      <c r="C112" s="161"/>
      <c r="D112" s="161"/>
      <c r="E112" s="161"/>
      <c r="F112" s="111">
        <f>SUM(F107:F111)</f>
        <v>0</v>
      </c>
      <c r="G112" s="127"/>
      <c r="H112" s="128"/>
      <c r="I112" s="129"/>
    </row>
    <row r="113" spans="1:6" s="7" customFormat="1">
      <c r="A113" s="157" t="s">
        <v>131</v>
      </c>
      <c r="B113" s="157"/>
      <c r="C113" s="157"/>
      <c r="D113" s="157"/>
      <c r="E113" s="157"/>
      <c r="F113" s="157"/>
    </row>
    <row r="114" spans="1:6" s="88" customFormat="1">
      <c r="A114" s="158" t="s">
        <v>74</v>
      </c>
      <c r="B114" s="158"/>
      <c r="C114" s="158"/>
      <c r="D114" s="158"/>
      <c r="E114" s="158"/>
      <c r="F114" s="158"/>
    </row>
    <row r="115" spans="1:6" s="88" customFormat="1" ht="135" customHeight="1">
      <c r="A115" s="158" t="s">
        <v>75</v>
      </c>
      <c r="B115" s="158"/>
      <c r="C115" s="158"/>
      <c r="D115" s="158"/>
      <c r="E115" s="158"/>
      <c r="F115" s="158"/>
    </row>
    <row r="116" spans="1:6" s="68" customFormat="1" ht="30" customHeight="1">
      <c r="A116" s="69"/>
      <c r="C116" s="67"/>
      <c r="D116" s="66"/>
      <c r="E116" s="66"/>
      <c r="F116" s="66"/>
    </row>
    <row r="117" spans="1:6" s="68" customFormat="1" ht="30" customHeight="1">
      <c r="A117" s="69"/>
      <c r="C117" s="67"/>
      <c r="D117" s="66"/>
      <c r="E117" s="66"/>
      <c r="F117" s="66"/>
    </row>
    <row r="118" spans="1:6" s="68" customFormat="1" ht="30" customHeight="1">
      <c r="A118" s="69"/>
      <c r="C118" s="67"/>
      <c r="D118" s="66"/>
      <c r="E118" s="66"/>
      <c r="F118" s="66"/>
    </row>
    <row r="119" spans="1:6" s="68" customFormat="1" ht="30" customHeight="1">
      <c r="A119" s="69"/>
      <c r="C119" s="67"/>
      <c r="D119" s="66"/>
      <c r="E119" s="66"/>
      <c r="F119" s="66"/>
    </row>
    <row r="120" spans="1:6" s="68" customFormat="1" ht="30" customHeight="1">
      <c r="A120" s="69"/>
      <c r="C120" s="67"/>
      <c r="D120" s="66"/>
      <c r="E120" s="66"/>
      <c r="F120" s="66"/>
    </row>
    <row r="121" spans="1:6" s="68" customFormat="1" ht="30" customHeight="1">
      <c r="A121" s="69"/>
      <c r="C121" s="67"/>
      <c r="D121" s="66"/>
      <c r="E121" s="66"/>
      <c r="F121" s="66"/>
    </row>
    <row r="122" spans="1:6" s="68" customFormat="1" ht="30" customHeight="1">
      <c r="A122" s="69"/>
      <c r="C122" s="67"/>
      <c r="D122" s="66"/>
      <c r="E122" s="66"/>
      <c r="F122" s="66"/>
    </row>
    <row r="123" spans="1:6" s="68" customFormat="1" ht="30" customHeight="1">
      <c r="A123" s="69"/>
      <c r="C123" s="67"/>
      <c r="D123" s="66"/>
      <c r="E123" s="66"/>
      <c r="F123" s="66"/>
    </row>
    <row r="124" spans="1:6" s="68" customFormat="1" ht="30" customHeight="1">
      <c r="A124" s="69"/>
      <c r="C124" s="67"/>
      <c r="D124" s="66"/>
      <c r="E124" s="66"/>
      <c r="F124" s="66"/>
    </row>
    <row r="125" spans="1:6" s="68" customFormat="1" ht="30" customHeight="1">
      <c r="A125" s="69"/>
      <c r="C125" s="67"/>
      <c r="D125" s="66"/>
      <c r="E125" s="66"/>
      <c r="F125" s="66"/>
    </row>
    <row r="126" spans="1:6" s="68" customFormat="1" ht="30" customHeight="1">
      <c r="A126" s="69"/>
      <c r="C126" s="67"/>
      <c r="D126" s="66"/>
      <c r="E126" s="66"/>
      <c r="F126" s="66"/>
    </row>
    <row r="127" spans="1:6" s="68" customFormat="1" ht="30" customHeight="1">
      <c r="A127" s="69"/>
      <c r="C127" s="67"/>
      <c r="D127" s="66"/>
      <c r="E127" s="66"/>
      <c r="F127" s="66"/>
    </row>
  </sheetData>
  <mergeCells count="16">
    <mergeCell ref="A6:F6"/>
    <mergeCell ref="C1:F1"/>
    <mergeCell ref="C2:F2"/>
    <mergeCell ref="C3:F3"/>
    <mergeCell ref="A4:B4"/>
    <mergeCell ref="C4:F4"/>
    <mergeCell ref="B112:E112"/>
    <mergeCell ref="A113:F113"/>
    <mergeCell ref="A114:F114"/>
    <mergeCell ref="A115:F115"/>
    <mergeCell ref="A7:F7"/>
    <mergeCell ref="B107:E107"/>
    <mergeCell ref="B108:E108"/>
    <mergeCell ref="B109:E109"/>
    <mergeCell ref="B110:E110"/>
    <mergeCell ref="B111:E111"/>
  </mergeCells>
  <pageMargins left="0.7" right="0.7" top="0.75" bottom="0.75" header="0.3" footer="0.3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5A099-03F2-4333-94C1-5FE78B38C460}">
  <dimension ref="A1:F54"/>
  <sheetViews>
    <sheetView view="pageBreakPreview" zoomScale="80" zoomScaleNormal="80" zoomScaleSheetLayoutView="80" workbookViewId="0">
      <selection activeCell="A3" sqref="A3"/>
    </sheetView>
  </sheetViews>
  <sheetFormatPr defaultColWidth="9" defaultRowHeight="15.5"/>
  <cols>
    <col min="1" max="1" width="8.5" style="45" customWidth="1"/>
    <col min="2" max="2" width="65" style="45" customWidth="1"/>
    <col min="3" max="3" width="15.08203125" style="59" customWidth="1"/>
    <col min="4" max="4" width="15.08203125" style="60" customWidth="1"/>
    <col min="5" max="5" width="15.08203125" style="61" customWidth="1"/>
    <col min="6" max="6" width="15.08203125" style="59" customWidth="1"/>
    <col min="7" max="16384" width="9" style="45"/>
  </cols>
  <sheetData>
    <row r="1" spans="1:6">
      <c r="A1" s="78" t="s">
        <v>120</v>
      </c>
      <c r="B1" s="79"/>
      <c r="C1" s="159" t="s">
        <v>343</v>
      </c>
      <c r="D1" s="159"/>
      <c r="E1" s="159"/>
      <c r="F1" s="159"/>
    </row>
    <row r="2" spans="1:6">
      <c r="A2" s="78" t="s">
        <v>121</v>
      </c>
      <c r="B2" s="80"/>
      <c r="C2" s="159" t="s">
        <v>344</v>
      </c>
      <c r="D2" s="159"/>
      <c r="E2" s="159"/>
      <c r="F2" s="159"/>
    </row>
    <row r="3" spans="1:6" ht="28.5" customHeight="1">
      <c r="A3" s="81" t="s">
        <v>379</v>
      </c>
      <c r="B3" s="82"/>
      <c r="C3" s="137" t="str">
        <f>SUM!C3</f>
        <v>Economic Cooperation and Development Division of the Swiss State Secretariat for Economic Affairs (SECO)</v>
      </c>
      <c r="D3" s="138"/>
      <c r="E3" s="138"/>
      <c r="F3" s="139"/>
    </row>
    <row r="4" spans="1:6" ht="24" customHeight="1">
      <c r="A4" s="137" t="s">
        <v>123</v>
      </c>
      <c r="B4" s="139"/>
      <c r="C4" s="133" t="str">
        <f>SUM!C4</f>
        <v>KURP 20(b) "Pedestrian Bridge Construction  in Khorog, Tajikistan"</v>
      </c>
      <c r="D4" s="133"/>
      <c r="E4" s="133"/>
      <c r="F4" s="133"/>
    </row>
    <row r="5" spans="1:6">
      <c r="E5" s="65" t="s">
        <v>11</v>
      </c>
      <c r="F5" s="26" t="str">
        <f>SUM!E5</f>
        <v>10.01.2025</v>
      </c>
    </row>
    <row r="6" spans="1:6" s="27" customFormat="1" ht="20">
      <c r="A6" s="141" t="str">
        <f>[1]SUM!A7</f>
        <v xml:space="preserve">BILL OF QUANTITIES </v>
      </c>
      <c r="B6" s="141"/>
      <c r="C6" s="141"/>
      <c r="D6" s="141"/>
      <c r="E6" s="141"/>
      <c r="F6" s="141"/>
    </row>
    <row r="7" spans="1:6" ht="34.5" customHeight="1">
      <c r="A7" s="162" t="s">
        <v>374</v>
      </c>
      <c r="B7" s="162"/>
      <c r="C7" s="162"/>
      <c r="D7" s="162"/>
      <c r="E7" s="162"/>
      <c r="F7" s="162"/>
    </row>
    <row r="8" spans="1:6" ht="63.65" customHeight="1">
      <c r="A8" s="114" t="s">
        <v>116</v>
      </c>
      <c r="B8" s="114" t="s">
        <v>115</v>
      </c>
      <c r="C8" s="114" t="s">
        <v>114</v>
      </c>
      <c r="D8" s="115" t="s">
        <v>117</v>
      </c>
      <c r="E8" s="116" t="s">
        <v>118</v>
      </c>
      <c r="F8" s="117" t="s">
        <v>119</v>
      </c>
    </row>
    <row r="9" spans="1:6" ht="22.5" customHeight="1">
      <c r="A9" s="1" t="s">
        <v>369</v>
      </c>
      <c r="B9" s="51" t="s">
        <v>345</v>
      </c>
      <c r="C9" s="52"/>
      <c r="D9" s="52"/>
      <c r="E9" s="52"/>
      <c r="F9" s="53"/>
    </row>
    <row r="10" spans="1:6">
      <c r="A10" s="46" t="s">
        <v>13</v>
      </c>
      <c r="B10" s="118" t="s">
        <v>346</v>
      </c>
      <c r="C10" s="54"/>
      <c r="D10" s="54"/>
      <c r="E10" s="54"/>
      <c r="F10" s="55"/>
    </row>
    <row r="11" spans="1:6" s="27" customFormat="1">
      <c r="A11" s="37" t="s">
        <v>5</v>
      </c>
      <c r="B11" s="43" t="s">
        <v>347</v>
      </c>
      <c r="C11" s="38" t="s">
        <v>144</v>
      </c>
      <c r="D11" s="41">
        <v>0.14000000000000001</v>
      </c>
      <c r="E11" s="20"/>
      <c r="F11" s="104">
        <f>ROUND(D11*E11,2)</f>
        <v>0</v>
      </c>
    </row>
    <row r="12" spans="1:6" s="27" customFormat="1" ht="31">
      <c r="A12" s="37" t="s">
        <v>0</v>
      </c>
      <c r="B12" s="43" t="s">
        <v>348</v>
      </c>
      <c r="C12" s="38" t="s">
        <v>144</v>
      </c>
      <c r="D12" s="41">
        <v>0.21</v>
      </c>
      <c r="E12" s="20"/>
      <c r="F12" s="104">
        <f t="shared" ref="F12:F33" si="0">ROUND(D12*E12,2)</f>
        <v>0</v>
      </c>
    </row>
    <row r="13" spans="1:6" s="27" customFormat="1">
      <c r="A13" s="37" t="s">
        <v>6</v>
      </c>
      <c r="B13" s="43" t="s">
        <v>349</v>
      </c>
      <c r="C13" s="38" t="s">
        <v>144</v>
      </c>
      <c r="D13" s="41">
        <v>40.5</v>
      </c>
      <c r="E13" s="20"/>
      <c r="F13" s="104">
        <f t="shared" si="0"/>
        <v>0</v>
      </c>
    </row>
    <row r="14" spans="1:6" s="27" customFormat="1">
      <c r="A14" s="37" t="s">
        <v>181</v>
      </c>
      <c r="B14" s="43" t="s">
        <v>350</v>
      </c>
      <c r="C14" s="38" t="s">
        <v>143</v>
      </c>
      <c r="D14" s="41">
        <v>70</v>
      </c>
      <c r="E14" s="20"/>
      <c r="F14" s="104">
        <f t="shared" si="0"/>
        <v>0</v>
      </c>
    </row>
    <row r="15" spans="1:6" s="27" customFormat="1" ht="25.5" customHeight="1">
      <c r="A15" s="37" t="s">
        <v>182</v>
      </c>
      <c r="B15" s="43" t="s">
        <v>351</v>
      </c>
      <c r="C15" s="38" t="s">
        <v>143</v>
      </c>
      <c r="D15" s="41">
        <v>70</v>
      </c>
      <c r="E15" s="20"/>
      <c r="F15" s="104">
        <f t="shared" si="0"/>
        <v>0</v>
      </c>
    </row>
    <row r="16" spans="1:6" s="27" customFormat="1" ht="18" customHeight="1">
      <c r="A16" s="39"/>
      <c r="B16" s="4" t="s">
        <v>141</v>
      </c>
      <c r="C16" s="39"/>
      <c r="D16" s="40"/>
      <c r="E16" s="44"/>
      <c r="F16" s="106">
        <f>SUM(F11:F15)</f>
        <v>0</v>
      </c>
    </row>
    <row r="17" spans="1:6">
      <c r="A17" s="46" t="s">
        <v>14</v>
      </c>
      <c r="B17" s="118" t="s">
        <v>352</v>
      </c>
      <c r="C17" s="54"/>
      <c r="D17" s="54"/>
      <c r="E17" s="54"/>
      <c r="F17" s="130"/>
    </row>
    <row r="18" spans="1:6" s="27" customFormat="1" ht="25.5" customHeight="1">
      <c r="A18" s="37" t="s">
        <v>1</v>
      </c>
      <c r="B18" s="43" t="s">
        <v>353</v>
      </c>
      <c r="C18" s="38" t="s">
        <v>248</v>
      </c>
      <c r="D18" s="71">
        <f>20</f>
        <v>20</v>
      </c>
      <c r="E18" s="20"/>
      <c r="F18" s="104">
        <f t="shared" si="0"/>
        <v>0</v>
      </c>
    </row>
    <row r="19" spans="1:6" s="27" customFormat="1" ht="22.5" customHeight="1">
      <c r="A19" s="37" t="s">
        <v>7</v>
      </c>
      <c r="B19" s="43" t="s">
        <v>354</v>
      </c>
      <c r="C19" s="38" t="s">
        <v>248</v>
      </c>
      <c r="D19" s="71">
        <v>1</v>
      </c>
      <c r="E19" s="20"/>
      <c r="F19" s="104">
        <f t="shared" si="0"/>
        <v>0</v>
      </c>
    </row>
    <row r="20" spans="1:6" s="27" customFormat="1">
      <c r="A20" s="37" t="s">
        <v>8</v>
      </c>
      <c r="B20" s="43" t="s">
        <v>355</v>
      </c>
      <c r="C20" s="38" t="s">
        <v>147</v>
      </c>
      <c r="D20" s="71">
        <v>150</v>
      </c>
      <c r="E20" s="20"/>
      <c r="F20" s="104">
        <f t="shared" si="0"/>
        <v>0</v>
      </c>
    </row>
    <row r="21" spans="1:6" s="27" customFormat="1">
      <c r="A21" s="37" t="s">
        <v>9</v>
      </c>
      <c r="B21" s="43" t="s">
        <v>356</v>
      </c>
      <c r="C21" s="38" t="s">
        <v>147</v>
      </c>
      <c r="D21" s="71">
        <v>150</v>
      </c>
      <c r="E21" s="20"/>
      <c r="F21" s="104">
        <f t="shared" si="0"/>
        <v>0</v>
      </c>
    </row>
    <row r="22" spans="1:6" s="27" customFormat="1" ht="31">
      <c r="A22" s="37" t="s">
        <v>10</v>
      </c>
      <c r="B22" s="43" t="s">
        <v>357</v>
      </c>
      <c r="C22" s="38" t="s">
        <v>147</v>
      </c>
      <c r="D22" s="71">
        <v>100</v>
      </c>
      <c r="E22" s="20"/>
      <c r="F22" s="104">
        <f t="shared" si="0"/>
        <v>0</v>
      </c>
    </row>
    <row r="23" spans="1:6" s="27" customFormat="1">
      <c r="A23" s="37" t="s">
        <v>15</v>
      </c>
      <c r="B23" s="43" t="s">
        <v>358</v>
      </c>
      <c r="C23" s="38" t="s">
        <v>147</v>
      </c>
      <c r="D23" s="71">
        <v>7.6</v>
      </c>
      <c r="E23" s="20"/>
      <c r="F23" s="104">
        <f t="shared" si="0"/>
        <v>0</v>
      </c>
    </row>
    <row r="24" spans="1:6" s="27" customFormat="1">
      <c r="A24" s="37" t="s">
        <v>16</v>
      </c>
      <c r="B24" s="43" t="s">
        <v>359</v>
      </c>
      <c r="C24" s="38" t="s">
        <v>248</v>
      </c>
      <c r="D24" s="71">
        <v>6</v>
      </c>
      <c r="E24" s="20"/>
      <c r="F24" s="104">
        <f t="shared" si="0"/>
        <v>0</v>
      </c>
    </row>
    <row r="25" spans="1:6" s="27" customFormat="1" ht="26.25" customHeight="1">
      <c r="A25" s="37" t="s">
        <v>17</v>
      </c>
      <c r="B25" s="43" t="s">
        <v>360</v>
      </c>
      <c r="C25" s="38" t="s">
        <v>147</v>
      </c>
      <c r="D25" s="71">
        <v>2.8</v>
      </c>
      <c r="E25" s="20"/>
      <c r="F25" s="104">
        <f t="shared" si="0"/>
        <v>0</v>
      </c>
    </row>
    <row r="26" spans="1:6" s="27" customFormat="1">
      <c r="A26" s="37" t="s">
        <v>18</v>
      </c>
      <c r="B26" s="43" t="s">
        <v>361</v>
      </c>
      <c r="C26" s="38" t="s">
        <v>147</v>
      </c>
      <c r="D26" s="71">
        <v>6.2</v>
      </c>
      <c r="E26" s="20"/>
      <c r="F26" s="104">
        <f t="shared" si="0"/>
        <v>0</v>
      </c>
    </row>
    <row r="27" spans="1:6" s="27" customFormat="1">
      <c r="A27" s="37" t="s">
        <v>19</v>
      </c>
      <c r="B27" s="43" t="s">
        <v>362</v>
      </c>
      <c r="C27" s="38" t="s">
        <v>248</v>
      </c>
      <c r="D27" s="71">
        <v>1</v>
      </c>
      <c r="E27" s="20"/>
      <c r="F27" s="104">
        <f t="shared" si="0"/>
        <v>0</v>
      </c>
    </row>
    <row r="28" spans="1:6" s="27" customFormat="1">
      <c r="A28" s="37" t="s">
        <v>20</v>
      </c>
      <c r="B28" s="43" t="s">
        <v>363</v>
      </c>
      <c r="C28" s="38" t="s">
        <v>248</v>
      </c>
      <c r="D28" s="71">
        <v>4</v>
      </c>
      <c r="E28" s="20"/>
      <c r="F28" s="104">
        <f t="shared" si="0"/>
        <v>0</v>
      </c>
    </row>
    <row r="29" spans="1:6" s="27" customFormat="1">
      <c r="A29" s="37" t="s">
        <v>21</v>
      </c>
      <c r="B29" s="43" t="s">
        <v>364</v>
      </c>
      <c r="C29" s="38" t="s">
        <v>147</v>
      </c>
      <c r="D29" s="71">
        <v>2</v>
      </c>
      <c r="E29" s="20"/>
      <c r="F29" s="104">
        <f t="shared" si="0"/>
        <v>0</v>
      </c>
    </row>
    <row r="30" spans="1:6" s="27" customFormat="1" ht="24.75" customHeight="1">
      <c r="A30" s="37" t="s">
        <v>22</v>
      </c>
      <c r="B30" s="43" t="s">
        <v>365</v>
      </c>
      <c r="C30" s="38" t="s">
        <v>147</v>
      </c>
      <c r="D30" s="71">
        <v>150</v>
      </c>
      <c r="E30" s="20"/>
      <c r="F30" s="104">
        <f t="shared" si="0"/>
        <v>0</v>
      </c>
    </row>
    <row r="31" spans="1:6" s="27" customFormat="1">
      <c r="A31" s="37" t="s">
        <v>23</v>
      </c>
      <c r="B31" s="43" t="s">
        <v>366</v>
      </c>
      <c r="C31" s="38" t="s">
        <v>248</v>
      </c>
      <c r="D31" s="71">
        <v>8</v>
      </c>
      <c r="E31" s="20"/>
      <c r="F31" s="104">
        <f t="shared" si="0"/>
        <v>0</v>
      </c>
    </row>
    <row r="32" spans="1:6" s="27" customFormat="1">
      <c r="A32" s="37" t="s">
        <v>24</v>
      </c>
      <c r="B32" s="43" t="s">
        <v>367</v>
      </c>
      <c r="C32" s="38" t="s">
        <v>248</v>
      </c>
      <c r="D32" s="71">
        <v>100</v>
      </c>
      <c r="E32" s="20"/>
      <c r="F32" s="104">
        <f t="shared" si="0"/>
        <v>0</v>
      </c>
    </row>
    <row r="33" spans="1:6" s="27" customFormat="1" ht="26.25" customHeight="1">
      <c r="A33" s="37" t="s">
        <v>25</v>
      </c>
      <c r="B33" s="43" t="s">
        <v>368</v>
      </c>
      <c r="C33" s="38" t="s">
        <v>248</v>
      </c>
      <c r="D33" s="71">
        <v>1</v>
      </c>
      <c r="E33" s="20"/>
      <c r="F33" s="104">
        <f t="shared" si="0"/>
        <v>0</v>
      </c>
    </row>
    <row r="34" spans="1:6" s="27" customFormat="1" ht="21.75" customHeight="1">
      <c r="A34" s="39"/>
      <c r="B34" s="4" t="s">
        <v>141</v>
      </c>
      <c r="C34" s="39"/>
      <c r="D34" s="40"/>
      <c r="E34" s="44"/>
      <c r="F34" s="106">
        <f>SUM(F18:F33)</f>
        <v>0</v>
      </c>
    </row>
    <row r="35" spans="1:6">
      <c r="A35" s="5" t="s">
        <v>369</v>
      </c>
      <c r="B35" s="161" t="s">
        <v>149</v>
      </c>
      <c r="C35" s="161"/>
      <c r="D35" s="161"/>
      <c r="E35" s="161"/>
      <c r="F35" s="161"/>
    </row>
    <row r="36" spans="1:6">
      <c r="A36" s="6">
        <v>1</v>
      </c>
      <c r="B36" s="160" t="str">
        <f>B10</f>
        <v>Outdoor electric lighting</v>
      </c>
      <c r="C36" s="160"/>
      <c r="D36" s="160"/>
      <c r="E36" s="160"/>
      <c r="F36" s="110">
        <f>F16</f>
        <v>0</v>
      </c>
    </row>
    <row r="37" spans="1:6">
      <c r="A37" s="6">
        <v>2</v>
      </c>
      <c r="B37" s="160" t="str">
        <f>B17</f>
        <v>Installation work on external lighting</v>
      </c>
      <c r="C37" s="160"/>
      <c r="D37" s="160"/>
      <c r="E37" s="160"/>
      <c r="F37" s="110">
        <f>F34</f>
        <v>0</v>
      </c>
    </row>
    <row r="38" spans="1:6">
      <c r="A38" s="5" t="s">
        <v>369</v>
      </c>
      <c r="B38" s="161" t="s">
        <v>113</v>
      </c>
      <c r="C38" s="161"/>
      <c r="D38" s="161"/>
      <c r="E38" s="161"/>
      <c r="F38" s="111">
        <f>SUM(F36:F37)</f>
        <v>0</v>
      </c>
    </row>
    <row r="39" spans="1:6" s="7" customFormat="1">
      <c r="A39" s="157" t="s">
        <v>131</v>
      </c>
      <c r="B39" s="157"/>
      <c r="C39" s="157"/>
      <c r="D39" s="157"/>
      <c r="E39" s="157"/>
      <c r="F39" s="157"/>
    </row>
    <row r="40" spans="1:6" s="88" customFormat="1">
      <c r="A40" s="158" t="s">
        <v>74</v>
      </c>
      <c r="B40" s="158"/>
      <c r="C40" s="158"/>
      <c r="D40" s="158"/>
      <c r="E40" s="158"/>
      <c r="F40" s="158"/>
    </row>
    <row r="41" spans="1:6" s="88" customFormat="1" ht="135" customHeight="1">
      <c r="A41" s="158" t="s">
        <v>75</v>
      </c>
      <c r="B41" s="158"/>
      <c r="C41" s="158"/>
      <c r="D41" s="158"/>
      <c r="E41" s="158"/>
      <c r="F41" s="158"/>
    </row>
    <row r="42" spans="1:6" s="68" customFormat="1" ht="30" customHeight="1">
      <c r="A42" s="69"/>
      <c r="C42" s="67"/>
      <c r="D42" s="66"/>
      <c r="E42" s="66"/>
      <c r="F42" s="66"/>
    </row>
    <row r="43" spans="1:6" s="68" customFormat="1" ht="30" customHeight="1">
      <c r="A43" s="69"/>
      <c r="C43" s="67"/>
      <c r="D43" s="66"/>
      <c r="E43" s="66"/>
      <c r="F43" s="66"/>
    </row>
    <row r="44" spans="1:6" s="68" customFormat="1" ht="30" customHeight="1">
      <c r="A44" s="69"/>
      <c r="C44" s="67"/>
      <c r="D44" s="66"/>
      <c r="E44" s="66"/>
      <c r="F44" s="66"/>
    </row>
    <row r="45" spans="1:6" s="68" customFormat="1" ht="30" customHeight="1">
      <c r="A45" s="69"/>
      <c r="C45" s="67"/>
      <c r="D45" s="66"/>
      <c r="E45" s="66"/>
      <c r="F45" s="66"/>
    </row>
    <row r="46" spans="1:6" s="68" customFormat="1" ht="30" customHeight="1">
      <c r="A46" s="69"/>
      <c r="C46" s="67"/>
      <c r="D46" s="66"/>
      <c r="E46" s="66"/>
      <c r="F46" s="66"/>
    </row>
    <row r="47" spans="1:6" s="68" customFormat="1" ht="30" customHeight="1">
      <c r="A47" s="69"/>
      <c r="C47" s="67"/>
      <c r="D47" s="66"/>
      <c r="E47" s="66"/>
      <c r="F47" s="66"/>
    </row>
    <row r="48" spans="1:6" s="68" customFormat="1" ht="30" customHeight="1">
      <c r="A48" s="69"/>
      <c r="C48" s="67"/>
      <c r="D48" s="66"/>
      <c r="E48" s="66"/>
      <c r="F48" s="66"/>
    </row>
    <row r="49" spans="1:6" s="68" customFormat="1" ht="30" customHeight="1">
      <c r="A49" s="69"/>
      <c r="C49" s="67"/>
      <c r="D49" s="66"/>
      <c r="E49" s="66"/>
      <c r="F49" s="66"/>
    </row>
    <row r="50" spans="1:6" s="68" customFormat="1" ht="30" customHeight="1">
      <c r="A50" s="69"/>
      <c r="C50" s="67"/>
      <c r="D50" s="66"/>
      <c r="E50" s="66"/>
      <c r="F50" s="66"/>
    </row>
    <row r="51" spans="1:6" s="68" customFormat="1" ht="30" customHeight="1">
      <c r="A51" s="69"/>
      <c r="C51" s="67"/>
      <c r="D51" s="66"/>
      <c r="E51" s="66"/>
      <c r="F51" s="66"/>
    </row>
    <row r="52" spans="1:6" s="68" customFormat="1" ht="30" customHeight="1">
      <c r="A52" s="69"/>
      <c r="C52" s="67"/>
      <c r="D52" s="66"/>
      <c r="E52" s="66"/>
      <c r="F52" s="66"/>
    </row>
    <row r="53" spans="1:6" s="68" customFormat="1" ht="30" customHeight="1">
      <c r="A53" s="69"/>
      <c r="C53" s="67"/>
      <c r="D53" s="66"/>
      <c r="E53" s="66"/>
      <c r="F53" s="66"/>
    </row>
    <row r="54" spans="1:6" s="68" customFormat="1" ht="30" customHeight="1">
      <c r="A54" s="69"/>
      <c r="C54" s="67"/>
      <c r="D54" s="66"/>
      <c r="E54" s="66"/>
      <c r="F54" s="66"/>
    </row>
  </sheetData>
  <protectedRanges>
    <protectedRange sqref="E11:E15 E18:E33" name="Range1_9_1"/>
  </protectedRanges>
  <mergeCells count="14">
    <mergeCell ref="A6:F6"/>
    <mergeCell ref="C1:F1"/>
    <mergeCell ref="C2:F2"/>
    <mergeCell ref="C3:F3"/>
    <mergeCell ref="A4:B4"/>
    <mergeCell ref="C4:F4"/>
    <mergeCell ref="A40:F40"/>
    <mergeCell ref="A41:F41"/>
    <mergeCell ref="A7:F7"/>
    <mergeCell ref="B35:F35"/>
    <mergeCell ref="B36:E36"/>
    <mergeCell ref="B37:E37"/>
    <mergeCell ref="B38:E38"/>
    <mergeCell ref="A39:F39"/>
  </mergeCells>
  <pageMargins left="0.7" right="0.7" top="0.75" bottom="0.75" header="0.3" footer="0.3"/>
  <pageSetup paperSize="9"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4B45F-6742-4A58-B239-5CA651C930E4}">
  <dimension ref="A1:F29"/>
  <sheetViews>
    <sheetView view="pageBreakPreview" zoomScale="80" zoomScaleNormal="80" zoomScaleSheetLayoutView="80" workbookViewId="0">
      <selection activeCell="A6" sqref="A6:F6"/>
    </sheetView>
  </sheetViews>
  <sheetFormatPr defaultColWidth="8.75" defaultRowHeight="15.5"/>
  <cols>
    <col min="1" max="1" width="8.83203125" style="11" bestFit="1" customWidth="1"/>
    <col min="2" max="2" width="58.33203125" style="11" customWidth="1"/>
    <col min="3" max="6" width="15.08203125" style="11" customWidth="1"/>
    <col min="7" max="16384" width="8.75" style="11"/>
  </cols>
  <sheetData>
    <row r="1" spans="1:6" s="45" customFormat="1">
      <c r="A1" s="78" t="s">
        <v>120</v>
      </c>
      <c r="B1" s="79"/>
      <c r="C1" s="159" t="s">
        <v>132</v>
      </c>
      <c r="D1" s="159"/>
      <c r="E1" s="159"/>
      <c r="F1" s="159"/>
    </row>
    <row r="2" spans="1:6" s="45" customFormat="1">
      <c r="A2" s="78" t="s">
        <v>121</v>
      </c>
      <c r="B2" s="80"/>
      <c r="C2" s="159" t="s">
        <v>125</v>
      </c>
      <c r="D2" s="159"/>
      <c r="E2" s="159"/>
      <c r="F2" s="159"/>
    </row>
    <row r="3" spans="1:6" s="45" customFormat="1" ht="40.5" customHeight="1">
      <c r="A3" s="81" t="s">
        <v>378</v>
      </c>
      <c r="B3" s="82"/>
      <c r="C3" s="137" t="str">
        <f>SUM!C3</f>
        <v>Economic Cooperation and Development Division of the Swiss State Secretariat for Economic Affairs (SECO)</v>
      </c>
      <c r="D3" s="138"/>
      <c r="E3" s="138"/>
      <c r="F3" s="139"/>
    </row>
    <row r="4" spans="1:6" s="45" customFormat="1">
      <c r="A4" s="137" t="s">
        <v>123</v>
      </c>
      <c r="B4" s="139"/>
      <c r="C4" s="133" t="str">
        <f>SUM!C4</f>
        <v>KURP 20(b) "Pedestrian Bridge Construction  in Khorog, Tajikistan"</v>
      </c>
      <c r="D4" s="133"/>
      <c r="E4" s="133"/>
      <c r="F4" s="133"/>
    </row>
    <row r="5" spans="1:6">
      <c r="E5" s="12" t="s">
        <v>11</v>
      </c>
      <c r="F5" s="13" t="str">
        <f>SUM!E5</f>
        <v>10.01.2025</v>
      </c>
    </row>
    <row r="6" spans="1:6" s="7" customFormat="1" ht="20">
      <c r="A6" s="141" t="str">
        <f>SUM!A7</f>
        <v xml:space="preserve">BILL OF QUANTITIES </v>
      </c>
      <c r="B6" s="141"/>
      <c r="C6" s="141"/>
      <c r="D6" s="141"/>
      <c r="E6" s="141"/>
      <c r="F6" s="141"/>
    </row>
    <row r="7" spans="1:6" s="14" customFormat="1" ht="81" customHeight="1">
      <c r="A7" s="163" t="str">
        <f>A!A7</f>
        <v xml:space="preserve">
Construction of Pedestrian Bridge connecting Saifullo Abdullo to Barakat Mahalla, Khorog, Tajikistan</v>
      </c>
      <c r="B7" s="163"/>
      <c r="C7" s="163"/>
      <c r="D7" s="163"/>
      <c r="E7" s="163"/>
      <c r="F7" s="163"/>
    </row>
    <row r="8" spans="1:6" s="15" customFormat="1" ht="45">
      <c r="A8" s="30" t="s">
        <v>116</v>
      </c>
      <c r="B8" s="100" t="s">
        <v>115</v>
      </c>
      <c r="C8" s="100" t="s">
        <v>114</v>
      </c>
      <c r="D8" s="101" t="s">
        <v>117</v>
      </c>
      <c r="E8" s="16" t="s">
        <v>136</v>
      </c>
      <c r="F8" s="31" t="s">
        <v>135</v>
      </c>
    </row>
    <row r="9" spans="1:6" s="15" customFormat="1" ht="18">
      <c r="A9" s="32" t="s">
        <v>370</v>
      </c>
      <c r="B9" s="164" t="s">
        <v>137</v>
      </c>
      <c r="C9" s="165"/>
      <c r="D9" s="165"/>
      <c r="E9" s="165"/>
      <c r="F9" s="166"/>
    </row>
    <row r="10" spans="1:6" ht="31">
      <c r="A10" s="17">
        <v>1</v>
      </c>
      <c r="B10" s="18" t="s">
        <v>138</v>
      </c>
      <c r="C10" s="19" t="s">
        <v>139</v>
      </c>
      <c r="D10" s="47">
        <v>1</v>
      </c>
      <c r="E10" s="20"/>
      <c r="F10" s="102">
        <f>ROUND(D10*E10,2)</f>
        <v>0</v>
      </c>
    </row>
    <row r="11" spans="1:6">
      <c r="A11" s="17">
        <v>2</v>
      </c>
      <c r="B11" s="21" t="s">
        <v>140</v>
      </c>
      <c r="C11" s="19" t="s">
        <v>139</v>
      </c>
      <c r="D11" s="48">
        <v>1</v>
      </c>
      <c r="E11" s="20"/>
      <c r="F11" s="102">
        <f t="shared" ref="F11:F13" si="0">ROUND(D11*E11,2)</f>
        <v>0</v>
      </c>
    </row>
    <row r="12" spans="1:6">
      <c r="A12" s="17">
        <v>3</v>
      </c>
      <c r="B12" s="23" t="s">
        <v>173</v>
      </c>
      <c r="C12" s="22" t="s">
        <v>150</v>
      </c>
      <c r="D12" s="48">
        <v>10</v>
      </c>
      <c r="E12" s="20"/>
      <c r="F12" s="102">
        <f t="shared" si="0"/>
        <v>0</v>
      </c>
    </row>
    <row r="13" spans="1:6">
      <c r="A13" s="17">
        <v>4</v>
      </c>
      <c r="B13" s="21" t="s">
        <v>174</v>
      </c>
      <c r="C13" s="22" t="s">
        <v>150</v>
      </c>
      <c r="D13" s="48">
        <v>10</v>
      </c>
      <c r="E13" s="20"/>
      <c r="F13" s="102">
        <f t="shared" si="0"/>
        <v>0</v>
      </c>
    </row>
    <row r="14" spans="1:6">
      <c r="A14" s="86" t="s">
        <v>370</v>
      </c>
      <c r="B14" s="24" t="s">
        <v>141</v>
      </c>
      <c r="C14" s="25"/>
      <c r="D14" s="25"/>
      <c r="E14" s="25"/>
      <c r="F14" s="103">
        <f>SUM(F10:F13)</f>
        <v>0</v>
      </c>
    </row>
    <row r="15" spans="1:6" s="7" customFormat="1">
      <c r="A15" s="157" t="s">
        <v>131</v>
      </c>
      <c r="B15" s="157"/>
      <c r="C15" s="157"/>
      <c r="D15" s="157"/>
      <c r="E15" s="157"/>
      <c r="F15" s="157"/>
    </row>
    <row r="16" spans="1:6" s="88" customFormat="1">
      <c r="A16" s="158" t="s">
        <v>74</v>
      </c>
      <c r="B16" s="158"/>
      <c r="C16" s="158"/>
      <c r="D16" s="158"/>
      <c r="E16" s="158"/>
      <c r="F16" s="158"/>
    </row>
    <row r="17" spans="1:6" s="88" customFormat="1" ht="135" customHeight="1">
      <c r="A17" s="158" t="s">
        <v>75</v>
      </c>
      <c r="B17" s="158"/>
      <c r="C17" s="158"/>
      <c r="D17" s="158"/>
      <c r="E17" s="158"/>
      <c r="F17" s="158"/>
    </row>
    <row r="18" spans="1:6" s="68" customFormat="1" ht="30" customHeight="1">
      <c r="A18" s="69"/>
      <c r="C18" s="67"/>
      <c r="D18" s="66"/>
      <c r="E18" s="66"/>
      <c r="F18" s="66"/>
    </row>
    <row r="19" spans="1:6" s="68" customFormat="1" ht="30" customHeight="1">
      <c r="A19" s="69"/>
      <c r="C19" s="67"/>
      <c r="D19" s="66"/>
      <c r="E19" s="66"/>
      <c r="F19" s="66"/>
    </row>
    <row r="20" spans="1:6" s="68" customFormat="1" ht="30" customHeight="1">
      <c r="A20" s="69"/>
      <c r="C20" s="67"/>
      <c r="D20" s="66"/>
      <c r="E20" s="66"/>
      <c r="F20" s="66"/>
    </row>
    <row r="21" spans="1:6" s="68" customFormat="1" ht="30" customHeight="1">
      <c r="A21" s="69"/>
      <c r="C21" s="67"/>
      <c r="D21" s="66"/>
      <c r="E21" s="66"/>
      <c r="F21" s="66"/>
    </row>
    <row r="22" spans="1:6" s="68" customFormat="1" ht="30" customHeight="1">
      <c r="A22" s="69"/>
      <c r="C22" s="67"/>
      <c r="D22" s="66"/>
      <c r="E22" s="66"/>
      <c r="F22" s="66"/>
    </row>
    <row r="23" spans="1:6" s="68" customFormat="1" ht="30" customHeight="1">
      <c r="A23" s="69"/>
      <c r="C23" s="67"/>
      <c r="D23" s="66"/>
      <c r="E23" s="66"/>
      <c r="F23" s="66"/>
    </row>
    <row r="24" spans="1:6" s="68" customFormat="1" ht="30" customHeight="1">
      <c r="A24" s="69"/>
      <c r="C24" s="67"/>
      <c r="D24" s="66"/>
      <c r="E24" s="66"/>
      <c r="F24" s="66"/>
    </row>
    <row r="25" spans="1:6" s="68" customFormat="1" ht="30" customHeight="1">
      <c r="A25" s="69"/>
      <c r="C25" s="67"/>
      <c r="D25" s="66"/>
      <c r="E25" s="66"/>
      <c r="F25" s="66"/>
    </row>
    <row r="26" spans="1:6" s="68" customFormat="1" ht="30" customHeight="1">
      <c r="A26" s="69"/>
      <c r="C26" s="67"/>
      <c r="D26" s="66"/>
      <c r="E26" s="66"/>
      <c r="F26" s="66"/>
    </row>
    <row r="27" spans="1:6" s="68" customFormat="1" ht="30" customHeight="1">
      <c r="A27" s="69"/>
      <c r="C27" s="67"/>
      <c r="D27" s="66"/>
      <c r="E27" s="66"/>
      <c r="F27" s="66"/>
    </row>
    <row r="28" spans="1:6" s="68" customFormat="1" ht="30" customHeight="1">
      <c r="A28" s="69"/>
      <c r="C28" s="67"/>
      <c r="D28" s="66"/>
      <c r="E28" s="66"/>
      <c r="F28" s="66"/>
    </row>
    <row r="29" spans="1:6" s="68" customFormat="1" ht="30" customHeight="1">
      <c r="A29" s="69"/>
      <c r="C29" s="67"/>
      <c r="D29" s="66"/>
      <c r="E29" s="66"/>
      <c r="F29" s="66"/>
    </row>
  </sheetData>
  <mergeCells count="11">
    <mergeCell ref="A6:F6"/>
    <mergeCell ref="C1:F1"/>
    <mergeCell ref="C2:F2"/>
    <mergeCell ref="C3:F3"/>
    <mergeCell ref="A4:B4"/>
    <mergeCell ref="C4:F4"/>
    <mergeCell ref="A7:F7"/>
    <mergeCell ref="B9:F9"/>
    <mergeCell ref="A15:F15"/>
    <mergeCell ref="A16:F16"/>
    <mergeCell ref="A17:F17"/>
  </mergeCells>
  <pageMargins left="0.7" right="0.7" top="0.75" bottom="0.75" header="0.3" footer="0.3"/>
  <pageSetup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SUM</vt:lpstr>
      <vt:lpstr>A</vt:lpstr>
      <vt:lpstr>B</vt:lpstr>
      <vt:lpstr>C</vt:lpstr>
      <vt:lpstr>D</vt:lpstr>
      <vt:lpstr>A!Print_Area</vt:lpstr>
      <vt:lpstr>SUM!Print_Area</vt:lpstr>
    </vt:vector>
  </TitlesOfParts>
  <Company>АООТ "ГИПРОПРОМ"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Смета</dc:title>
  <dc:creator>ООО</dc:creator>
  <cp:lastModifiedBy>Gulyaman Anoyatshoeva</cp:lastModifiedBy>
  <cp:lastPrinted>2024-11-29T05:18:36Z</cp:lastPrinted>
  <dcterms:created xsi:type="dcterms:W3CDTF">2004-06-09T12:37:03Z</dcterms:created>
  <dcterms:modified xsi:type="dcterms:W3CDTF">2024-12-13T11:01:57Z</dcterms:modified>
</cp:coreProperties>
</file>